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shifShafique(RISUD\Box\1- Sudan\1- Sudan - Supply Chain\1- SDN - Procurement\1- KRT - Procurement\2022\RI-SDN-KRT-022-109 WASH Direc Sup BHA\"/>
    </mc:Choice>
  </mc:AlternateContent>
  <bookViews>
    <workbookView xWindow="0" yWindow="0" windowWidth="17980" windowHeight="5530"/>
  </bookViews>
  <sheets>
    <sheet name="Request for Quotation" sheetId="1" r:id="rId1"/>
    <sheet name="Guidance" sheetId="2" r:id="rId2"/>
    <sheet name="Example" sheetId="6" r:id="rId3"/>
  </sheets>
  <calcPr calcId="162913" iterate="1"/>
</workbook>
</file>

<file path=xl/calcChain.xml><?xml version="1.0" encoding="utf-8"?>
<calcChain xmlns="http://schemas.openxmlformats.org/spreadsheetml/2006/main">
  <c r="H39" i="1" l="1"/>
  <c r="H36" i="1"/>
  <c r="H35" i="1"/>
  <c r="H34" i="1"/>
  <c r="H33" i="1"/>
  <c r="H32" i="1"/>
  <c r="H31" i="1"/>
  <c r="H30" i="1"/>
  <c r="H29" i="1"/>
  <c r="H28" i="1"/>
  <c r="H27" i="1"/>
  <c r="H26" i="1"/>
  <c r="H25" i="1"/>
  <c r="H24" i="1"/>
  <c r="H23" i="1"/>
  <c r="G34" i="6" l="1"/>
  <c r="G33" i="6"/>
  <c r="G32" i="6"/>
  <c r="G31" i="6"/>
  <c r="G30" i="6"/>
  <c r="G29" i="6"/>
  <c r="G28" i="6"/>
  <c r="G27" i="6"/>
  <c r="G26" i="6"/>
  <c r="G25" i="6"/>
  <c r="G24" i="6"/>
  <c r="G35" i="6" l="1"/>
  <c r="G39" i="6" s="1"/>
</calcChain>
</file>

<file path=xl/sharedStrings.xml><?xml version="1.0" encoding="utf-8"?>
<sst xmlns="http://schemas.openxmlformats.org/spreadsheetml/2006/main" count="207" uniqueCount="151">
  <si>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</si>
  <si>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</si>
  <si>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</si>
  <si>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</si>
  <si>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</si>
  <si>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</si>
  <si>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</si>
  <si>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</si>
  <si>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</si>
  <si>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</si>
  <si>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</si>
  <si>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</si>
  <si>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</si>
  <si>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</si>
  <si>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</si>
  <si>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</si>
  <si>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</si>
  <si>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</si>
  <si>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</si>
  <si>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</si>
  <si>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</si>
  <si>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</si>
  <si>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</si>
  <si>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</si>
  <si>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</si>
  <si>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</si>
  <si>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</si>
  <si>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</si>
  <si>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</si>
  <si>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</si>
  <si>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</si>
  <si>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</si>
  <si>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</si>
  <si>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</si>
  <si>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</si>
  <si>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</si>
  <si>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</si>
  <si>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</si>
  <si>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</si>
  <si>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</si>
  <si>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</si>
  <si>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</si>
  <si>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</si>
  <si>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</si>
  <si>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</si>
  <si>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</si>
  <si>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</si>
  <si>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</si>
  <si>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</si>
  <si>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</si>
  <si>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</si>
  <si>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</si>
  <si>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</si>
  <si>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</si>
  <si>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</si>
  <si>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</si>
  <si>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</si>
  <si>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</si>
  <si>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</si>
  <si>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</si>
  <si>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</si>
  <si>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</si>
  <si>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</si>
  <si>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</si>
  <si>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</si>
  <si>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</si>
  <si>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</si>
  <si>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</si>
  <si>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</si>
  <si>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</si>
  <si>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</si>
  <si>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</si>
  <si>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</si>
  <si>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</si>
  <si>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</si>
  <si>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</si>
  <si>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</si>
  <si>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</si>
  <si>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</si>
  <si>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</si>
  <si>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</si>
  <si>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</si>
  <si>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</si>
  <si>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</si>
  <si>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</si>
  <si>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</si>
  <si>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</si>
  <si>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</si>
  <si>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</si>
  <si>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</si>
  <si>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</si>
  <si>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</si>
  <si>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</si>
  <si>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</si>
  <si>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</si>
  <si>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</si>
  <si>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</si>
  <si>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</si>
  <si>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</si>
  <si>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</si>
  <si>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</si>
  <si>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</si>
  <si>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</si>
  <si>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</si>
  <si>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</si>
  <si>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</si>
  <si>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</si>
  <si>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</si>
  <si>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</si>
  <si>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</si>
  <si>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</si>
  <si>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</si>
  <si>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</si>
  <si>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</si>
  <si>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</si>
  <si>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</si>
  <si>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</si>
  <si>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</si>
  <si>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</si>
  <si>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</si>
  <si>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</si>
  <si>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PCs</t>
  </si>
  <si>
    <t>DAP - Deliver at Place</t>
  </si>
  <si>
    <t>100% After delivery (15 Working days)</t>
  </si>
  <si>
    <t>[2] Delivery timeline</t>
  </si>
  <si>
    <t>[3] Tax Certificate</t>
  </si>
  <si>
    <t>Ahmed Hassan</t>
  </si>
  <si>
    <t>bid.sudan@ri.org</t>
  </si>
  <si>
    <t>Amarat Area, St. No’ 3, Building No’ 29, Block 10/A
Khartoum, Khartoum State, 11111, Sudan</t>
  </si>
  <si>
    <t>091-2532458 \+249 (0) 900132590</t>
  </si>
  <si>
    <t>Transport</t>
  </si>
  <si>
    <t>Elfasher (North Darfur) and Damazine (Blue Nile)</t>
  </si>
  <si>
    <t>[4] Vendor Registration Certificate</t>
  </si>
  <si>
    <t>RI-SDN-KRT-022-109</t>
  </si>
  <si>
    <t>Solid Soap equivalent to dettol antibacterial Bar Soap 
160 Gram (Carton of 48)</t>
  </si>
  <si>
    <t>Carton</t>
  </si>
  <si>
    <t>Liquid hand wash Soap equivalent to dettol antibacterial Bar Soap 250 ML</t>
  </si>
  <si>
    <t>5L Plastic Dustbin Bins Foot Pedal Waste Bin Plastic 
with 02 logo's (Colored)</t>
  </si>
  <si>
    <t>5L Iron Dustbin Bins Foot Pedal Waste Bin Metal, 
with 02 logo's (Colored)</t>
  </si>
  <si>
    <t>N95 NIOSH approved face masks,  95 percent filtration efficiency  (10 per Pack)</t>
  </si>
  <si>
    <t>Packs</t>
  </si>
  <si>
    <t>Face-Mounted Powered Air Purifying Respirator</t>
  </si>
  <si>
    <t>Safety Coverall (XL Size) with two Logo's (Colored)</t>
  </si>
  <si>
    <t xml:space="preserve">Safety Gloves (Standard Size) Tear, Puncture, and Cut Resistant Gloves </t>
  </si>
  <si>
    <t>Disposable Latex Gloves For Non-sterile Powder Free, Anti-slip Anti-Static (100 Pcs/Box)</t>
  </si>
  <si>
    <t>Safety Heavy Boots (Large Size)</t>
  </si>
  <si>
    <t>Box</t>
  </si>
  <si>
    <t>Quantity required 
(Blue Nile)</t>
  </si>
  <si>
    <t>Quantity required 
(North Darfur)</t>
  </si>
  <si>
    <t xml:space="preserve">Transportation and delivery to North Darfur </t>
  </si>
  <si>
    <t>Transportation and delivery to Blue Nile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</si>
</sst>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14809]dd/mm/yyyy;@"/>
    <numFmt numFmtId="165" formatCode="[$-409]d\-mmm\-yy;@"/>
  </numFmts>
  <fonts count="21" x14ac:knownFonts="1">
    <font>
      <sz val="10"/>
      <name val="Arial"/>
    </font>
    <font>
      <sz val="11"/>
      <color theme="1"/>
      <name val="Calibri"/>
      <family val="2"/>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9"/>
      <name val="Arial"/>
      <family val="2"/>
    </font>
    <font>
      <sz val="11"/>
      <color theme="1"/>
      <name val="Arial"/>
      <family val="2"/>
    </font>
    <font>
      <b/>
      <sz val="9"/>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s>
  <borders count="6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medium">
        <color auto="1"/>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8">
    <xf numFmtId="0" fontId="0" fillId="0" borderId="0"/>
    <xf numFmtId="0" fontId="15" fillId="0" borderId="0" applyNumberFormat="0" applyFill="0" applyBorder="0" applyAlignment="0" applyProtection="0"/>
    <xf numFmtId="0" fontId="1"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cellStyleXfs>
  <cellXfs count="274">
    <xf numFmtId="0" fontId="0" fillId="0" borderId="0" xfId="0"/>
    <xf numFmtId="0" fontId="0" fillId="0" borderId="0" xfId="0"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vertical="center"/>
    </xf>
    <xf numFmtId="0" fontId="4" fillId="0" borderId="0" xfId="0" applyFont="1" applyAlignment="1">
      <alignment horizontal="center" vertical="center"/>
    </xf>
    <xf numFmtId="0" fontId="5"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vertical="distributed" wrapText="1"/>
    </xf>
    <xf numFmtId="0" fontId="0" fillId="0" borderId="4" xfId="0"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Fill="1" applyBorder="1" applyAlignment="1">
      <alignment horizontal="center" vertical="center"/>
    </xf>
    <xf numFmtId="0" fontId="2" fillId="0" borderId="0" xfId="0" applyFont="1" applyFill="1" applyAlignment="1">
      <alignment horizontal="left" vertical="center"/>
    </xf>
    <xf numFmtId="0" fontId="0" fillId="0" borderId="0" xfId="0" applyFill="1" applyAlignment="1">
      <alignment horizontal="center" vertical="center"/>
    </xf>
    <xf numFmtId="0" fontId="2" fillId="0" borderId="0" xfId="0" applyFont="1" applyFill="1" applyAlignment="1">
      <alignment horizontal="righ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9" fillId="0" borderId="0" xfId="0" applyFont="1" applyAlignment="1">
      <alignment horizontal="right" vertical="center"/>
    </xf>
    <xf numFmtId="0" fontId="4" fillId="2" borderId="15" xfId="0" applyFont="1" applyFill="1" applyBorder="1" applyAlignment="1">
      <alignment horizontal="center" vertical="center" wrapText="1"/>
    </xf>
    <xf numFmtId="0" fontId="4" fillId="2" borderId="16" xfId="0" applyFont="1" applyFill="1" applyBorder="1" applyAlignment="1">
      <alignment vertical="center"/>
    </xf>
    <xf numFmtId="0" fontId="4"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4" fillId="2" borderId="6" xfId="0" applyFont="1" applyFill="1" applyBorder="1" applyAlignment="1">
      <alignment vertical="center"/>
    </xf>
    <xf numFmtId="0" fontId="4" fillId="2" borderId="19" xfId="0" applyFont="1" applyFill="1" applyBorder="1" applyAlignment="1">
      <alignment vertical="center"/>
    </xf>
    <xf numFmtId="0" fontId="7" fillId="0" borderId="3" xfId="0" applyFont="1" applyBorder="1" applyAlignment="1">
      <alignment vertical="center" wrapText="1"/>
    </xf>
    <xf numFmtId="0" fontId="7" fillId="0" borderId="2" xfId="0" applyFont="1" applyBorder="1" applyAlignment="1">
      <alignment vertical="center" wrapText="1"/>
    </xf>
    <xf numFmtId="0" fontId="4" fillId="0" borderId="19" xfId="0" applyFont="1" applyBorder="1" applyAlignment="1">
      <alignment vertical="center"/>
    </xf>
    <xf numFmtId="0" fontId="4" fillId="2" borderId="7" xfId="0" applyFont="1" applyFill="1" applyBorder="1" applyAlignment="1">
      <alignment vertical="center"/>
    </xf>
    <xf numFmtId="0" fontId="4" fillId="2" borderId="6" xfId="0" applyFont="1" applyFill="1" applyBorder="1" applyAlignment="1">
      <alignment horizontal="center" vertical="center"/>
    </xf>
    <xf numFmtId="0" fontId="11" fillId="0" borderId="0" xfId="0" applyFont="1" applyAlignment="1">
      <alignment horizontal="left"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27" xfId="0" applyFont="1" applyFill="1" applyBorder="1" applyAlignment="1">
      <alignment vertical="center"/>
    </xf>
    <xf numFmtId="0" fontId="4" fillId="2" borderId="28" xfId="0" applyFont="1" applyFill="1" applyBorder="1" applyAlignment="1">
      <alignment vertical="center"/>
    </xf>
    <xf numFmtId="0" fontId="4" fillId="0" borderId="4" xfId="0" applyFont="1" applyBorder="1" applyAlignment="1">
      <alignment vertical="center"/>
    </xf>
    <xf numFmtId="0" fontId="4" fillId="2" borderId="16" xfId="0" applyFont="1" applyFill="1" applyBorder="1" applyAlignment="1">
      <alignment vertical="center" wrapText="1"/>
    </xf>
    <xf numFmtId="0" fontId="0" fillId="0" borderId="0" xfId="0" applyBorder="1" applyAlignment="1">
      <alignment vertical="center" wrapText="1"/>
    </xf>
    <xf numFmtId="0" fontId="4" fillId="2" borderId="42" xfId="0" applyFont="1" applyFill="1" applyBorder="1" applyAlignment="1">
      <alignment horizontal="center" vertical="center" wrapText="1"/>
    </xf>
    <xf numFmtId="0" fontId="9" fillId="2" borderId="2" xfId="0" applyFont="1" applyFill="1" applyBorder="1" applyAlignment="1">
      <alignment horizontal="center" vertical="center"/>
    </xf>
    <xf numFmtId="0" fontId="4" fillId="2" borderId="19" xfId="0" applyFont="1" applyFill="1" applyBorder="1" applyAlignment="1">
      <alignment horizontal="left" vertical="center"/>
    </xf>
    <xf numFmtId="0" fontId="7"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7" fillId="0" borderId="3" xfId="0" applyNumberFormat="1" applyFont="1" applyBorder="1" applyAlignment="1">
      <alignment horizontal="right" vertical="center"/>
    </xf>
    <xf numFmtId="4" fontId="4" fillId="0" borderId="44" xfId="0" applyNumberFormat="1" applyFont="1" applyBorder="1" applyAlignment="1">
      <alignment horizontal="righ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4" fillId="2" borderId="45" xfId="0" applyFont="1" applyFill="1" applyBorder="1" applyAlignment="1">
      <alignment vertical="center"/>
    </xf>
    <xf numFmtId="0" fontId="4" fillId="2" borderId="46" xfId="0" applyFont="1" applyFill="1" applyBorder="1" applyAlignment="1">
      <alignment horizontal="left" vertical="center"/>
    </xf>
    <xf numFmtId="0" fontId="4" fillId="0" borderId="0" xfId="0" applyFont="1" applyBorder="1" applyAlignment="1">
      <alignment horizontal="center" vertical="center"/>
    </xf>
    <xf numFmtId="0" fontId="7" fillId="0" borderId="31" xfId="0" applyFont="1" applyBorder="1" applyAlignment="1">
      <alignment horizontal="left" vertical="center"/>
    </xf>
    <xf numFmtId="0" fontId="4" fillId="2" borderId="47" xfId="0" applyFont="1" applyFill="1" applyBorder="1" applyAlignment="1">
      <alignment vertical="center"/>
    </xf>
    <xf numFmtId="0" fontId="7" fillId="0" borderId="5" xfId="0" applyFont="1" applyBorder="1" applyAlignment="1">
      <alignment horizontal="left" vertical="center"/>
    </xf>
    <xf numFmtId="0" fontId="4" fillId="2" borderId="9" xfId="0" applyFont="1" applyFill="1" applyBorder="1" applyAlignment="1">
      <alignment vertical="center" wrapText="1"/>
    </xf>
    <xf numFmtId="0" fontId="4" fillId="2" borderId="9" xfId="0" applyFont="1" applyFill="1" applyBorder="1" applyAlignment="1">
      <alignment vertical="center"/>
    </xf>
    <xf numFmtId="0" fontId="9" fillId="2" borderId="47" xfId="0" applyFont="1" applyFill="1" applyBorder="1" applyAlignment="1">
      <alignment vertical="center"/>
    </xf>
    <xf numFmtId="0" fontId="9" fillId="2" borderId="9" xfId="0" applyFont="1" applyFill="1" applyBorder="1" applyAlignment="1">
      <alignment vertical="center" wrapText="1"/>
    </xf>
    <xf numFmtId="0" fontId="9" fillId="2" borderId="9" xfId="0" applyFont="1" applyFill="1" applyBorder="1" applyAlignment="1">
      <alignment vertical="center"/>
    </xf>
    <xf numFmtId="0" fontId="7" fillId="0" borderId="8" xfId="0" applyFont="1" applyBorder="1" applyAlignment="1">
      <alignment horizontal="left" vertical="center"/>
    </xf>
    <xf numFmtId="0" fontId="4" fillId="0" borderId="40" xfId="0" applyFont="1" applyBorder="1" applyAlignment="1">
      <alignment horizontal="left" vertical="center"/>
    </xf>
    <xf numFmtId="0" fontId="7" fillId="0" borderId="34" xfId="0" applyFont="1" applyBorder="1" applyAlignment="1">
      <alignment horizontal="left" vertical="center"/>
    </xf>
    <xf numFmtId="0" fontId="4" fillId="0" borderId="41" xfId="0" applyFont="1" applyBorder="1" applyAlignment="1">
      <alignment horizontal="left" vertical="center"/>
    </xf>
    <xf numFmtId="0" fontId="4" fillId="0" borderId="25" xfId="0" applyFont="1" applyBorder="1" applyAlignment="1">
      <alignment horizontal="left" vertical="center"/>
    </xf>
    <xf numFmtId="0" fontId="7" fillId="0" borderId="26" xfId="0" applyFont="1" applyBorder="1" applyAlignment="1">
      <alignment horizontal="left" vertical="center"/>
    </xf>
    <xf numFmtId="0" fontId="15" fillId="0" borderId="8" xfId="1" applyBorder="1" applyAlignment="1">
      <alignment horizontal="left" vertical="center"/>
    </xf>
    <xf numFmtId="49" fontId="7" fillId="0" borderId="8" xfId="0" applyNumberFormat="1" applyFont="1" applyBorder="1" applyAlignment="1">
      <alignment horizontal="left" vertical="center"/>
    </xf>
    <xf numFmtId="0" fontId="4" fillId="0" borderId="0" xfId="0" applyFont="1" applyBorder="1" applyAlignment="1">
      <alignment horizontal="left" vertical="center"/>
    </xf>
    <xf numFmtId="3" fontId="7" fillId="0" borderId="8" xfId="0" applyNumberFormat="1" applyFont="1" applyBorder="1" applyAlignment="1">
      <alignment vertical="center" wrapText="1"/>
    </xf>
    <xf numFmtId="0" fontId="0" fillId="0" borderId="8" xfId="0" applyBorder="1" applyAlignment="1">
      <alignment vertical="center"/>
    </xf>
    <xf numFmtId="0" fontId="7" fillId="0" borderId="8" xfId="0" applyFont="1" applyBorder="1" applyAlignment="1">
      <alignment vertical="center"/>
    </xf>
    <xf numFmtId="3" fontId="7" fillId="0" borderId="3" xfId="0" applyNumberFormat="1" applyFont="1" applyFill="1" applyBorder="1" applyAlignment="1" applyProtection="1">
      <alignment horizontal="center" vertical="distributed"/>
      <protection locked="0"/>
    </xf>
    <xf numFmtId="0" fontId="7" fillId="0" borderId="3" xfId="0" applyNumberFormat="1" applyFont="1" applyFill="1" applyBorder="1" applyAlignment="1" applyProtection="1">
      <alignment horizontal="center" vertical="distributed"/>
    </xf>
    <xf numFmtId="0" fontId="16" fillId="2" borderId="29" xfId="0" applyFont="1" applyFill="1" applyBorder="1" applyAlignment="1">
      <alignment vertical="center"/>
    </xf>
    <xf numFmtId="0" fontId="16" fillId="2" borderId="30" xfId="0" applyFont="1" applyFill="1" applyBorder="1" applyAlignment="1">
      <alignment vertical="center"/>
    </xf>
    <xf numFmtId="0" fontId="16" fillId="2" borderId="25" xfId="0" applyFont="1" applyFill="1" applyBorder="1" applyAlignment="1">
      <alignment vertical="center"/>
    </xf>
    <xf numFmtId="0" fontId="16" fillId="2" borderId="26" xfId="0" applyFont="1" applyFill="1" applyBorder="1" applyAlignment="1">
      <alignment vertical="center"/>
    </xf>
    <xf numFmtId="0" fontId="16" fillId="2" borderId="27" xfId="0" applyFont="1" applyFill="1" applyBorder="1" applyAlignment="1">
      <alignment vertical="center"/>
    </xf>
    <xf numFmtId="0" fontId="16" fillId="2" borderId="28" xfId="0" applyFont="1" applyFill="1" applyBorder="1" applyAlignment="1">
      <alignment vertical="center"/>
    </xf>
    <xf numFmtId="0" fontId="5" fillId="0" borderId="0" xfId="0" applyFont="1"/>
    <xf numFmtId="0" fontId="17" fillId="0" borderId="0" xfId="0" applyFont="1" applyFill="1" applyAlignment="1">
      <alignment vertical="center"/>
    </xf>
    <xf numFmtId="0" fontId="17" fillId="0" borderId="0" xfId="0" applyFont="1" applyFill="1" applyAlignment="1">
      <alignment horizontal="left" vertical="center"/>
    </xf>
    <xf numFmtId="0" fontId="12" fillId="0" borderId="0" xfId="0" applyFont="1" applyFill="1" applyAlignment="1">
      <alignment horizontal="center" vertical="center"/>
    </xf>
    <xf numFmtId="0" fontId="17" fillId="0" borderId="0" xfId="0" applyFont="1" applyFill="1" applyAlignment="1">
      <alignment horizontal="right" vertical="center"/>
    </xf>
    <xf numFmtId="0" fontId="4" fillId="4" borderId="19" xfId="0" applyFont="1" applyFill="1" applyBorder="1" applyAlignment="1">
      <alignment vertical="center"/>
    </xf>
    <xf numFmtId="0" fontId="4" fillId="4" borderId="45" xfId="0" applyFont="1" applyFill="1" applyBorder="1" applyAlignment="1">
      <alignment vertical="center"/>
    </xf>
    <xf numFmtId="0" fontId="4" fillId="4" borderId="25" xfId="0" applyFont="1" applyFill="1" applyBorder="1" applyAlignment="1">
      <alignment vertical="center"/>
    </xf>
    <xf numFmtId="0" fontId="9" fillId="4" borderId="9" xfId="0" applyFont="1" applyFill="1" applyBorder="1" applyAlignment="1">
      <alignment vertical="center" wrapText="1"/>
    </xf>
    <xf numFmtId="0" fontId="9" fillId="4" borderId="9" xfId="0" applyFont="1" applyFill="1" applyBorder="1" applyAlignment="1">
      <alignment vertical="center"/>
    </xf>
    <xf numFmtId="0" fontId="9" fillId="4" borderId="47" xfId="0" applyFont="1" applyFill="1" applyBorder="1" applyAlignment="1">
      <alignment vertical="center"/>
    </xf>
    <xf numFmtId="0" fontId="4" fillId="4" borderId="9" xfId="0" applyFont="1" applyFill="1" applyBorder="1" applyAlignment="1">
      <alignment vertical="center"/>
    </xf>
    <xf numFmtId="0" fontId="4" fillId="4" borderId="26" xfId="0" applyFont="1" applyFill="1" applyBorder="1" applyAlignment="1">
      <alignment vertical="center"/>
    </xf>
    <xf numFmtId="0" fontId="4" fillId="4" borderId="27" xfId="0" applyFont="1" applyFill="1" applyBorder="1" applyAlignment="1">
      <alignment vertical="center"/>
    </xf>
    <xf numFmtId="0" fontId="4" fillId="4" borderId="28" xfId="0" applyFont="1" applyFill="1" applyBorder="1" applyAlignment="1">
      <alignment vertical="center"/>
    </xf>
    <xf numFmtId="0" fontId="4" fillId="4" borderId="19" xfId="0" applyFont="1" applyFill="1" applyBorder="1" applyAlignment="1">
      <alignment horizontal="left" vertical="center"/>
    </xf>
    <xf numFmtId="0" fontId="7" fillId="4" borderId="7" xfId="0" applyFont="1" applyFill="1" applyBorder="1" applyAlignment="1">
      <alignment horizontal="center" vertical="center"/>
    </xf>
    <xf numFmtId="0" fontId="16" fillId="4" borderId="29" xfId="0" applyFont="1" applyFill="1" applyBorder="1" applyAlignment="1">
      <alignment vertical="center"/>
    </xf>
    <xf numFmtId="0" fontId="16" fillId="4" borderId="30" xfId="0" applyFont="1" applyFill="1" applyBorder="1" applyAlignment="1">
      <alignment vertical="center"/>
    </xf>
    <xf numFmtId="0" fontId="16" fillId="4" borderId="25" xfId="0" applyFont="1" applyFill="1" applyBorder="1" applyAlignment="1">
      <alignment vertical="center"/>
    </xf>
    <xf numFmtId="0" fontId="16" fillId="4" borderId="26" xfId="0" applyFont="1" applyFill="1" applyBorder="1" applyAlignment="1">
      <alignment vertical="center"/>
    </xf>
    <xf numFmtId="0" fontId="16" fillId="4" borderId="27" xfId="0" applyFont="1" applyFill="1" applyBorder="1" applyAlignment="1">
      <alignment vertical="center"/>
    </xf>
    <xf numFmtId="0" fontId="16" fillId="4" borderId="28" xfId="0" applyFont="1" applyFill="1" applyBorder="1" applyAlignment="1">
      <alignment vertical="center"/>
    </xf>
    <xf numFmtId="0" fontId="4" fillId="4" borderId="6" xfId="0" applyFont="1" applyFill="1" applyBorder="1" applyAlignment="1">
      <alignment vertical="center"/>
    </xf>
    <xf numFmtId="0" fontId="4" fillId="4" borderId="6" xfId="0" applyFont="1" applyFill="1" applyBorder="1" applyAlignment="1">
      <alignment horizontal="center" vertical="center"/>
    </xf>
    <xf numFmtId="0" fontId="4" fillId="4" borderId="16" xfId="0" applyFont="1" applyFill="1" applyBorder="1" applyAlignment="1">
      <alignment vertical="center"/>
    </xf>
    <xf numFmtId="0" fontId="4" fillId="4" borderId="7" xfId="0" applyFont="1" applyFill="1" applyBorder="1" applyAlignment="1">
      <alignment vertical="center"/>
    </xf>
    <xf numFmtId="0" fontId="4" fillId="3" borderId="50" xfId="0" applyFont="1" applyFill="1" applyBorder="1" applyAlignment="1">
      <alignment vertical="center"/>
    </xf>
    <xf numFmtId="0" fontId="4" fillId="0" borderId="50" xfId="0" applyFont="1" applyBorder="1" applyAlignment="1">
      <alignment horizontal="left" vertical="center"/>
    </xf>
    <xf numFmtId="0" fontId="13" fillId="0" borderId="50" xfId="0" applyFont="1" applyBorder="1" applyAlignment="1">
      <alignment horizontal="left" vertical="center"/>
    </xf>
    <xf numFmtId="0" fontId="7" fillId="0" borderId="8" xfId="0" applyFont="1" applyBorder="1" applyAlignment="1">
      <alignment horizontal="left" vertical="center"/>
    </xf>
    <xf numFmtId="0" fontId="15" fillId="0" borderId="8" xfId="1" applyBorder="1" applyAlignment="1">
      <alignment horizontal="left" vertical="center"/>
    </xf>
    <xf numFmtId="0" fontId="4" fillId="4" borderId="48" xfId="0" applyFont="1" applyFill="1" applyBorder="1" applyAlignment="1">
      <alignment horizontal="center" vertical="center" wrapText="1"/>
    </xf>
    <xf numFmtId="0" fontId="4" fillId="4" borderId="51" xfId="0" applyFont="1" applyFill="1" applyBorder="1" applyAlignment="1">
      <alignment vertical="center" wrapText="1"/>
    </xf>
    <xf numFmtId="0" fontId="4" fillId="4" borderId="51"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9" fillId="4" borderId="52" xfId="0" applyFont="1" applyFill="1" applyBorder="1" applyAlignment="1">
      <alignment horizontal="center" vertical="center"/>
    </xf>
    <xf numFmtId="0" fontId="9" fillId="4" borderId="55" xfId="0" applyFont="1" applyFill="1" applyBorder="1" applyAlignment="1">
      <alignment horizontal="center" vertical="center" wrapText="1"/>
    </xf>
    <xf numFmtId="0" fontId="4" fillId="4" borderId="50" xfId="0" applyFont="1" applyFill="1" applyBorder="1" applyAlignment="1">
      <alignment horizontal="left" vertical="center"/>
    </xf>
    <xf numFmtId="0" fontId="9" fillId="5" borderId="13" xfId="0" applyFont="1" applyFill="1" applyBorder="1" applyAlignment="1">
      <alignment horizontal="center" vertical="center"/>
    </xf>
    <xf numFmtId="0" fontId="9" fillId="5" borderId="57" xfId="0" applyFont="1" applyFill="1" applyBorder="1" applyAlignment="1">
      <alignment horizontal="center" vertical="center" wrapText="1"/>
    </xf>
    <xf numFmtId="0" fontId="19" fillId="2" borderId="42" xfId="2" applyFont="1" applyFill="1" applyBorder="1" applyAlignment="1">
      <alignment vertical="center" wrapText="1"/>
    </xf>
    <xf numFmtId="0" fontId="9" fillId="2" borderId="42" xfId="0" applyFont="1" applyFill="1" applyBorder="1" applyAlignment="1">
      <alignment horizontal="center" vertical="center"/>
    </xf>
    <xf numFmtId="0" fontId="9" fillId="2" borderId="5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9" fillId="2" borderId="3" xfId="2" applyFont="1" applyFill="1" applyBorder="1" applyAlignment="1">
      <alignment vertical="center" wrapText="1"/>
    </xf>
    <xf numFmtId="0" fontId="4"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7" fillId="0" borderId="8"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4" borderId="8" xfId="0" applyFont="1" applyFill="1" applyBorder="1" applyAlignment="1">
      <alignment horizontal="left" vertical="center" wrapText="1"/>
    </xf>
    <xf numFmtId="0" fontId="7" fillId="4" borderId="31" xfId="0" applyFont="1" applyFill="1" applyBorder="1" applyAlignment="1">
      <alignment horizontal="left" vertical="center" wrapText="1"/>
    </xf>
    <xf numFmtId="0" fontId="7" fillId="4" borderId="26" xfId="0" applyFont="1" applyFill="1" applyBorder="1" applyAlignment="1">
      <alignment horizontal="left" vertical="center" wrapTex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5" xfId="0" applyFont="1" applyBorder="1" applyAlignment="1">
      <alignment horizontal="center" vertical="center"/>
    </xf>
    <xf numFmtId="0" fontId="7" fillId="0" borderId="39" xfId="0" applyFont="1" applyBorder="1" applyAlignment="1">
      <alignment horizontal="center" vertical="center"/>
    </xf>
    <xf numFmtId="0" fontId="9" fillId="4" borderId="5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4" xfId="0" applyFont="1" applyFill="1" applyBorder="1" applyAlignment="1">
      <alignment horizontal="center" vertical="center"/>
    </xf>
    <xf numFmtId="0" fontId="7" fillId="0" borderId="16"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165" fontId="7" fillId="0" borderId="15" xfId="0" applyNumberFormat="1" applyFont="1" applyBorder="1" applyAlignment="1">
      <alignment horizontal="center" vertical="center"/>
    </xf>
    <xf numFmtId="165" fontId="7" fillId="0" borderId="42" xfId="0" applyNumberFormat="1" applyFont="1" applyBorder="1" applyAlignment="1">
      <alignment horizontal="center" vertical="center"/>
    </xf>
    <xf numFmtId="165" fontId="7" fillId="0" borderId="56" xfId="0" applyNumberFormat="1" applyFont="1" applyBorder="1" applyAlignment="1">
      <alignment horizontal="center" vertical="center"/>
    </xf>
    <xf numFmtId="165" fontId="7" fillId="0" borderId="10" xfId="0" applyNumberFormat="1" applyFont="1" applyBorder="1" applyAlignment="1">
      <alignment horizontal="center" vertical="center"/>
    </xf>
    <xf numFmtId="165" fontId="7" fillId="0" borderId="13" xfId="0" applyNumberFormat="1" applyFont="1" applyBorder="1" applyAlignment="1">
      <alignment horizontal="center" vertical="center"/>
    </xf>
    <xf numFmtId="165" fontId="7" fillId="0" borderId="57" xfId="0" applyNumberFormat="1" applyFont="1" applyBorder="1" applyAlignment="1">
      <alignment horizontal="center" vertical="center"/>
    </xf>
    <xf numFmtId="0" fontId="15" fillId="0" borderId="8" xfId="1" applyBorder="1" applyAlignment="1">
      <alignment horizontal="left" vertical="center"/>
    </xf>
    <xf numFmtId="165" fontId="7" fillId="0" borderId="16" xfId="0" applyNumberFormat="1" applyFont="1" applyBorder="1" applyAlignment="1">
      <alignment horizontal="left" vertical="center"/>
    </xf>
    <xf numFmtId="165" fontId="7" fillId="0" borderId="6" xfId="0" applyNumberFormat="1" applyFont="1" applyBorder="1" applyAlignment="1">
      <alignment horizontal="left" vertical="center"/>
    </xf>
    <xf numFmtId="165" fontId="7" fillId="0" borderId="7" xfId="0" applyNumberFormat="1" applyFont="1" applyBorder="1" applyAlignment="1">
      <alignment horizontal="left" vertical="center"/>
    </xf>
    <xf numFmtId="0" fontId="18" fillId="0" borderId="8" xfId="0" applyFont="1" applyBorder="1" applyAlignment="1">
      <alignment horizontal="left" vertical="center"/>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8" fillId="0" borderId="0" xfId="0" applyFont="1" applyFill="1" applyBorder="1" applyAlignment="1">
      <alignment horizontal="left" vertical="center" wrapText="1"/>
    </xf>
    <xf numFmtId="0" fontId="7" fillId="0" borderId="0" xfId="0" applyFont="1" applyAlignment="1">
      <alignment horizontal="left" wrapText="1"/>
    </xf>
    <xf numFmtId="0" fontId="0" fillId="0" borderId="0" xfId="0" applyAlignment="1">
      <alignment horizontal="left" wrapText="1"/>
    </xf>
    <xf numFmtId="0" fontId="7" fillId="4" borderId="8" xfId="0" applyFont="1" applyFill="1" applyBorder="1" applyAlignment="1">
      <alignment wrapText="1"/>
    </xf>
    <xf numFmtId="0" fontId="7" fillId="4" borderId="31" xfId="0" applyFont="1" applyFill="1" applyBorder="1" applyAlignment="1">
      <alignment wrapText="1"/>
    </xf>
    <xf numFmtId="0" fontId="7" fillId="4" borderId="26" xfId="0" applyFont="1" applyFill="1" applyBorder="1" applyAlignment="1">
      <alignment wrapText="1"/>
    </xf>
    <xf numFmtId="0" fontId="14" fillId="2" borderId="48" xfId="0" applyFont="1" applyFill="1" applyBorder="1" applyAlignment="1">
      <alignment horizontal="center" vertical="center" wrapText="1"/>
    </xf>
    <xf numFmtId="0" fontId="14" fillId="2" borderId="49" xfId="0" applyFont="1" applyFill="1" applyBorder="1" applyAlignment="1">
      <alignment horizontal="center" vertical="center"/>
    </xf>
    <xf numFmtId="0" fontId="14" fillId="2" borderId="47" xfId="0" applyFont="1" applyFill="1" applyBorder="1" applyAlignment="1">
      <alignment horizontal="center" vertical="center"/>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9" fillId="2" borderId="19"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164" fontId="7" fillId="0" borderId="16" xfId="0" applyNumberFormat="1" applyFont="1" applyBorder="1" applyAlignment="1">
      <alignment horizontal="left" vertical="center"/>
    </xf>
    <xf numFmtId="164" fontId="7" fillId="0" borderId="6" xfId="0" applyNumberFormat="1" applyFont="1" applyBorder="1" applyAlignment="1">
      <alignment horizontal="left" vertical="center"/>
    </xf>
    <xf numFmtId="164" fontId="7" fillId="0" borderId="7" xfId="0" applyNumberFormat="1" applyFont="1" applyBorder="1" applyAlignment="1">
      <alignment horizontal="left" vertical="center"/>
    </xf>
    <xf numFmtId="164" fontId="7" fillId="0" borderId="8" xfId="0" applyNumberFormat="1" applyFont="1" applyBorder="1" applyAlignment="1">
      <alignment horizontal="left" vertical="center"/>
    </xf>
    <xf numFmtId="164" fontId="7" fillId="0" borderId="31" xfId="0" applyNumberFormat="1" applyFont="1" applyBorder="1" applyAlignment="1">
      <alignment horizontal="left" vertical="center"/>
    </xf>
    <xf numFmtId="164" fontId="7" fillId="0" borderId="32" xfId="0" applyNumberFormat="1" applyFont="1" applyBorder="1" applyAlignment="1">
      <alignment horizontal="left" vertical="center"/>
    </xf>
    <xf numFmtId="0" fontId="7" fillId="3" borderId="11" xfId="0" applyFont="1" applyFill="1" applyBorder="1" applyAlignment="1">
      <alignment horizontal="left" vertical="center"/>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15" fillId="0" borderId="31" xfId="1" applyBorder="1" applyAlignment="1">
      <alignment horizontal="left" vertical="center"/>
    </xf>
    <xf numFmtId="0" fontId="15" fillId="0" borderId="32" xfId="1" applyBorder="1" applyAlignment="1">
      <alignment horizontal="left" vertical="center"/>
    </xf>
    <xf numFmtId="49" fontId="7" fillId="0" borderId="8" xfId="0" applyNumberFormat="1" applyFont="1" applyBorder="1" applyAlignment="1">
      <alignment horizontal="left" vertical="center"/>
    </xf>
    <xf numFmtId="49" fontId="7" fillId="0" borderId="31" xfId="0" applyNumberFormat="1" applyFont="1" applyBorder="1" applyAlignment="1">
      <alignment horizontal="left" vertical="center"/>
    </xf>
    <xf numFmtId="49" fontId="7" fillId="0" borderId="32" xfId="0" applyNumberFormat="1" applyFont="1" applyBorder="1" applyAlignment="1">
      <alignment horizontal="left" vertical="center"/>
    </xf>
    <xf numFmtId="14" fontId="7" fillId="0" borderId="16" xfId="0" applyNumberFormat="1" applyFont="1" applyBorder="1" applyAlignment="1">
      <alignment horizontal="left" vertical="center"/>
    </xf>
    <xf numFmtId="14" fontId="7" fillId="0" borderId="6" xfId="0" applyNumberFormat="1" applyFont="1" applyBorder="1" applyAlignment="1">
      <alignment horizontal="left" vertical="center"/>
    </xf>
    <xf numFmtId="14" fontId="7" fillId="0" borderId="7" xfId="0" applyNumberFormat="1" applyFont="1" applyBorder="1" applyAlignment="1">
      <alignment horizontal="left" vertical="center"/>
    </xf>
    <xf numFmtId="0" fontId="4" fillId="4" borderId="50" xfId="0" applyFont="1" applyFill="1" applyBorder="1" applyAlignment="1">
      <alignment vertical="center"/>
    </xf>
    <xf numFmtId="0" fontId="20" fillId="4"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19" fillId="2" borderId="60" xfId="2" applyFont="1" applyFill="1" applyBorder="1" applyAlignment="1">
      <alignment vertical="center" wrapText="1"/>
    </xf>
    <xf numFmtId="0" fontId="4" fillId="5" borderId="15" xfId="0" applyFont="1" applyFill="1" applyBorder="1" applyAlignment="1">
      <alignment horizontal="center" vertical="center" wrapText="1"/>
    </xf>
    <xf numFmtId="0" fontId="4" fillId="5" borderId="42" xfId="0" applyFont="1" applyFill="1" applyBorder="1" applyAlignment="1">
      <alignment vertical="center" wrapText="1"/>
    </xf>
    <xf numFmtId="0" fontId="4" fillId="5" borderId="5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3" xfId="0" applyFont="1" applyFill="1" applyBorder="1" applyAlignment="1">
      <alignment vertical="center" wrapText="1"/>
    </xf>
    <xf numFmtId="0" fontId="9" fillId="2" borderId="61" xfId="0" applyFont="1" applyFill="1" applyBorder="1" applyAlignment="1">
      <alignment horizontal="center" vertical="center" wrapText="1"/>
    </xf>
    <xf numFmtId="0" fontId="9" fillId="2" borderId="60"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5" borderId="42" xfId="0" applyFont="1" applyFill="1" applyBorder="1" applyAlignment="1">
      <alignment horizontal="center" vertical="center"/>
    </xf>
    <xf numFmtId="0" fontId="9" fillId="5" borderId="56"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7" fillId="0" borderId="3" xfId="0" applyFont="1" applyBorder="1" applyAlignment="1">
      <alignment horizontal="left" vertical="center" wrapText="1"/>
    </xf>
    <xf numFmtId="0" fontId="15" fillId="0" borderId="3" xfId="1" applyBorder="1" applyAlignment="1">
      <alignment horizontal="left" vertical="center"/>
    </xf>
    <xf numFmtId="0" fontId="7" fillId="0" borderId="3" xfId="0" quotePrefix="1" applyFont="1" applyBorder="1" applyAlignment="1">
      <alignment horizontal="left" vertical="center"/>
    </xf>
    <xf numFmtId="0" fontId="4" fillId="4" borderId="25" xfId="0" applyFont="1" applyFill="1" applyBorder="1" applyAlignment="1">
      <alignment vertical="center" wrapText="1"/>
    </xf>
    <xf numFmtId="0" fontId="4" fillId="4" borderId="41" xfId="0" applyFont="1" applyFill="1" applyBorder="1" applyAlignment="1">
      <alignment vertical="center"/>
    </xf>
    <xf numFmtId="0" fontId="4" fillId="4" borderId="4" xfId="0" applyFont="1" applyFill="1" applyBorder="1" applyAlignment="1">
      <alignment vertical="center"/>
    </xf>
    <xf numFmtId="0" fontId="4" fillId="4" borderId="54" xfId="0" applyFont="1" applyFill="1" applyBorder="1" applyAlignment="1">
      <alignment vertical="center"/>
    </xf>
    <xf numFmtId="0" fontId="4" fillId="3" borderId="15" xfId="0" applyFont="1" applyFill="1" applyBorder="1" applyAlignment="1">
      <alignment horizontal="left" vertical="center"/>
    </xf>
    <xf numFmtId="0" fontId="4" fillId="3" borderId="42" xfId="0" applyFont="1" applyFill="1" applyBorder="1" applyAlignment="1">
      <alignment horizontal="left" vertical="center"/>
    </xf>
    <xf numFmtId="0" fontId="4" fillId="3" borderId="56" xfId="0" applyFont="1" applyFill="1" applyBorder="1" applyAlignment="1">
      <alignment horizontal="left" vertical="center"/>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15" fillId="0" borderId="9" xfId="1" applyBorder="1" applyAlignment="1">
      <alignment horizontal="left" vertical="center"/>
    </xf>
    <xf numFmtId="0" fontId="15" fillId="0" borderId="12" xfId="1" applyBorder="1" applyAlignment="1">
      <alignment horizontal="left" vertical="center"/>
    </xf>
    <xf numFmtId="0" fontId="7" fillId="0" borderId="9" xfId="0" quotePrefix="1" applyFont="1" applyBorder="1" applyAlignment="1">
      <alignment horizontal="left" vertical="center"/>
    </xf>
    <xf numFmtId="0" fontId="7" fillId="0" borderId="12" xfId="0" quotePrefix="1" applyFont="1" applyBorder="1" applyAlignment="1">
      <alignment horizontal="left" vertical="center"/>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57" xfId="0" applyFont="1" applyBorder="1" applyAlignment="1">
      <alignment horizontal="left" vertical="center" wrapText="1"/>
    </xf>
  </cellXfs>
  <cellStyles count="8">
    <cellStyle name="Comma 2 2 2" xfId="6"/>
    <cellStyle name="Hyperlink" xfId="1" builtinId="8"/>
    <cellStyle name="Normal" xfId="0" builtinId="0"/>
    <cellStyle name="Normal 2" xfId="3"/>
    <cellStyle name="Normal 2 2" xfId="4"/>
    <cellStyle name="Normal 3" xfId="2"/>
    <cellStyle name="Normal 3 2" xfId="7"/>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tabSelected="1" view="pageBreakPreview" topLeftCell="A8" zoomScaleNormal="90" zoomScaleSheetLayoutView="100" workbookViewId="0">
      <selection activeCell="C17" sqref="C17:I17"/>
    </sheetView>
  </sheetViews>
  <sheetFormatPr defaultColWidth="9.08984375" defaultRowHeight="12.5" x14ac:dyDescent="0.25"/>
  <cols>
    <col min="1" max="1" width="14.453125" style="1" customWidth="1"/>
    <col min="2" max="2" width="52.90625" style="1" customWidth="1"/>
    <col min="3" max="3" width="11.54296875" style="1" customWidth="1"/>
    <col min="4" max="5" width="12.36328125" style="1" customWidth="1"/>
    <col min="6" max="6" width="12" style="1" customWidth="1"/>
    <col min="7" max="7" width="10.90625" style="1" customWidth="1"/>
    <col min="8" max="8" width="12" style="1" customWidth="1"/>
    <col min="9" max="9" width="13.6328125" style="1" customWidth="1"/>
    <col min="10" max="10" width="12.08984375" style="1" customWidth="1"/>
    <col min="11" max="11" width="4.6328125" style="1" customWidth="1"/>
    <col min="12" max="16384" width="9.08984375" style="1"/>
  </cols>
  <sheetData>
    <row r="1" spans="1:12" s="113" customFormat="1" ht="36" customHeight="1" x14ac:dyDescent="0.25">
      <c r="A1"/>
      <c r="D1" s="111"/>
      <c r="E1" s="111"/>
      <c r="F1" s="111"/>
      <c r="G1" s="111"/>
      <c r="H1" s="111"/>
      <c r="I1" s="114" t="s">
        <v>69</v>
      </c>
    </row>
    <row r="2" spans="1:12" ht="9.9" customHeight="1" x14ac:dyDescent="0.25">
      <c r="A2" s="29"/>
      <c r="B2" s="30"/>
      <c r="C2" s="30"/>
      <c r="D2" s="31"/>
      <c r="E2" s="31"/>
      <c r="F2" s="31"/>
      <c r="G2" s="31"/>
      <c r="H2" s="31"/>
      <c r="I2" s="31"/>
      <c r="J2" s="31"/>
    </row>
    <row r="3" spans="1:12" ht="81" customHeight="1" x14ac:dyDescent="0.25">
      <c r="A3" s="174" t="s">
        <v>113</v>
      </c>
      <c r="B3" s="175"/>
      <c r="C3" s="175"/>
      <c r="D3" s="175"/>
      <c r="E3" s="175"/>
      <c r="F3" s="175"/>
      <c r="G3" s="175"/>
      <c r="H3" s="175"/>
      <c r="I3" s="176"/>
      <c r="J3" s="54"/>
    </row>
    <row r="4" spans="1:12" ht="9.9" customHeight="1" thickBot="1" x14ac:dyDescent="0.3"/>
    <row r="5" spans="1:12" s="24" customFormat="1" ht="18" customHeight="1" x14ac:dyDescent="0.25">
      <c r="A5" s="166" t="s">
        <v>117</v>
      </c>
      <c r="B5" s="52" t="s">
        <v>133</v>
      </c>
      <c r="C5" s="52"/>
      <c r="D5" s="115" t="s">
        <v>27</v>
      </c>
      <c r="E5" s="133"/>
      <c r="F5" s="133"/>
      <c r="G5" s="192">
        <v>44835</v>
      </c>
      <c r="H5" s="193"/>
      <c r="I5" s="194"/>
    </row>
    <row r="6" spans="1:12" s="24" customFormat="1" ht="18" customHeight="1" thickBot="1" x14ac:dyDescent="0.3">
      <c r="A6" s="167"/>
      <c r="B6" s="138"/>
      <c r="C6" s="139"/>
      <c r="D6" s="117" t="s">
        <v>23</v>
      </c>
      <c r="E6" s="236"/>
      <c r="F6" s="148"/>
      <c r="G6" s="195">
        <v>44840</v>
      </c>
      <c r="H6" s="196"/>
      <c r="I6" s="197"/>
    </row>
    <row r="7" spans="1:12" s="24" customFormat="1" ht="9.9" customHeight="1" thickBot="1" x14ac:dyDescent="0.3">
      <c r="B7" s="22"/>
      <c r="C7" s="22"/>
      <c r="D7" s="22"/>
      <c r="E7" s="22"/>
    </row>
    <row r="8" spans="1:12" s="7" customFormat="1" ht="18" customHeight="1" thickBot="1" x14ac:dyDescent="0.3">
      <c r="A8" s="115" t="s">
        <v>115</v>
      </c>
      <c r="B8" s="133"/>
      <c r="C8" s="133"/>
      <c r="D8" s="115" t="s">
        <v>102</v>
      </c>
      <c r="E8" s="260"/>
      <c r="F8" s="260"/>
      <c r="G8" s="260"/>
      <c r="H8" s="260"/>
      <c r="I8" s="261"/>
      <c r="K8" s="23"/>
      <c r="L8" s="23"/>
    </row>
    <row r="9" spans="1:12" s="7" customFormat="1" ht="22.5" customHeight="1" x14ac:dyDescent="0.25">
      <c r="A9" s="121" t="s">
        <v>116</v>
      </c>
      <c r="B9" s="137"/>
      <c r="C9" s="137"/>
      <c r="D9" s="117" t="s">
        <v>118</v>
      </c>
      <c r="E9" s="262" t="s">
        <v>126</v>
      </c>
      <c r="F9" s="263"/>
      <c r="G9" s="263"/>
      <c r="H9" s="263"/>
      <c r="I9" s="264"/>
      <c r="K9" s="81"/>
      <c r="L9" s="81"/>
    </row>
    <row r="10" spans="1:12" s="24" customFormat="1" ht="22.5" customHeight="1" x14ac:dyDescent="0.25">
      <c r="A10" s="118" t="s">
        <v>70</v>
      </c>
      <c r="B10" s="90"/>
      <c r="C10" s="82"/>
      <c r="D10" s="258" t="s">
        <v>119</v>
      </c>
      <c r="E10" s="265" t="s">
        <v>128</v>
      </c>
      <c r="F10" s="255"/>
      <c r="G10" s="255"/>
      <c r="H10" s="255"/>
      <c r="I10" s="266"/>
      <c r="K10" s="25"/>
      <c r="L10" s="25"/>
    </row>
    <row r="11" spans="1:12" s="24" customFormat="1" ht="22.5" customHeight="1" x14ac:dyDescent="0.25">
      <c r="A11" s="119" t="s">
        <v>0</v>
      </c>
      <c r="B11" s="141"/>
      <c r="C11" s="82"/>
      <c r="D11" s="117" t="s">
        <v>0</v>
      </c>
      <c r="E11" s="267" t="s">
        <v>127</v>
      </c>
      <c r="F11" s="256"/>
      <c r="G11" s="256"/>
      <c r="H11" s="256"/>
      <c r="I11" s="268"/>
      <c r="K11" s="25"/>
      <c r="L11" s="25"/>
    </row>
    <row r="12" spans="1:12" s="24" customFormat="1" ht="22.5" customHeight="1" x14ac:dyDescent="0.25">
      <c r="A12" s="119" t="s">
        <v>15</v>
      </c>
      <c r="B12" s="90"/>
      <c r="C12" s="82"/>
      <c r="D12" s="117" t="s">
        <v>15</v>
      </c>
      <c r="E12" s="269" t="s">
        <v>129</v>
      </c>
      <c r="F12" s="257"/>
      <c r="G12" s="257"/>
      <c r="H12" s="257"/>
      <c r="I12" s="270"/>
      <c r="K12" s="25"/>
      <c r="L12" s="25"/>
    </row>
    <row r="13" spans="1:12" s="24" customFormat="1" ht="22.5" customHeight="1" x14ac:dyDescent="0.25">
      <c r="A13" s="119" t="s">
        <v>2</v>
      </c>
      <c r="B13" s="140"/>
      <c r="C13" s="82"/>
      <c r="D13" s="117" t="s">
        <v>2</v>
      </c>
      <c r="E13" s="269" t="s">
        <v>129</v>
      </c>
      <c r="F13" s="257"/>
      <c r="G13" s="257"/>
      <c r="H13" s="257"/>
      <c r="I13" s="270"/>
      <c r="K13" s="25"/>
      <c r="L13" s="25"/>
    </row>
    <row r="14" spans="1:12" s="24" customFormat="1" ht="26" customHeight="1" thickBot="1" x14ac:dyDescent="0.3">
      <c r="A14" s="120" t="s">
        <v>3</v>
      </c>
      <c r="B14" s="84"/>
      <c r="C14" s="84"/>
      <c r="D14" s="259" t="s">
        <v>3</v>
      </c>
      <c r="E14" s="271" t="s">
        <v>128</v>
      </c>
      <c r="F14" s="272"/>
      <c r="G14" s="272"/>
      <c r="H14" s="272"/>
      <c r="I14" s="273"/>
      <c r="K14" s="25"/>
      <c r="L14" s="25"/>
    </row>
    <row r="15" spans="1:12" ht="9.9" customHeight="1" thickBot="1" x14ac:dyDescent="0.3">
      <c r="A15" s="5"/>
      <c r="B15" s="6"/>
      <c r="C15" s="5"/>
      <c r="G15" s="4"/>
    </row>
    <row r="16" spans="1:12" s="3" customFormat="1" ht="18" customHeight="1" x14ac:dyDescent="0.25">
      <c r="A16" s="115" t="s">
        <v>28</v>
      </c>
      <c r="B16" s="116"/>
      <c r="C16" s="199">
        <v>44849</v>
      </c>
      <c r="D16" s="200"/>
      <c r="E16" s="200"/>
      <c r="F16" s="200"/>
      <c r="G16" s="200"/>
      <c r="H16" s="200"/>
      <c r="I16" s="201"/>
      <c r="J16" s="17"/>
    </row>
    <row r="17" spans="1:10" s="3" customFormat="1" ht="18" customHeight="1" x14ac:dyDescent="0.25">
      <c r="A17" s="117" t="s">
        <v>29</v>
      </c>
      <c r="B17" s="122"/>
      <c r="C17" s="202" t="s">
        <v>131</v>
      </c>
      <c r="D17" s="203"/>
      <c r="E17" s="203"/>
      <c r="F17" s="203"/>
      <c r="G17" s="203"/>
      <c r="H17" s="203"/>
      <c r="I17" s="204"/>
      <c r="J17" s="18"/>
    </row>
    <row r="18" spans="1:10" ht="18" customHeight="1" x14ac:dyDescent="0.25">
      <c r="A18" s="117" t="s">
        <v>30</v>
      </c>
      <c r="B18" s="122"/>
      <c r="C18" s="168" t="s">
        <v>122</v>
      </c>
      <c r="D18" s="169"/>
      <c r="E18" s="169"/>
      <c r="F18" s="169"/>
      <c r="G18" s="169"/>
      <c r="H18" s="169"/>
      <c r="I18" s="170"/>
      <c r="J18" s="18"/>
    </row>
    <row r="19" spans="1:10" ht="18" customHeight="1" thickBot="1" x14ac:dyDescent="0.3">
      <c r="A19" s="123" t="s">
        <v>31</v>
      </c>
      <c r="B19" s="124"/>
      <c r="C19" s="171" t="s">
        <v>123</v>
      </c>
      <c r="D19" s="172"/>
      <c r="E19" s="172"/>
      <c r="F19" s="172"/>
      <c r="G19" s="172"/>
      <c r="H19" s="172"/>
      <c r="I19" s="173"/>
    </row>
    <row r="20" spans="1:10" ht="9.75" customHeight="1" thickBot="1" x14ac:dyDescent="0.3">
      <c r="A20" s="22"/>
      <c r="B20" s="4"/>
      <c r="C20" s="23"/>
      <c r="D20" s="4"/>
      <c r="E20" s="4"/>
      <c r="F20" s="4"/>
      <c r="G20" s="4"/>
    </row>
    <row r="21" spans="1:10" ht="15.75" customHeight="1" thickBot="1" x14ac:dyDescent="0.3">
      <c r="A21" s="5"/>
      <c r="B21" s="5"/>
      <c r="C21" s="5"/>
      <c r="D21" s="5"/>
      <c r="E21" s="5"/>
      <c r="F21" s="186" t="s">
        <v>33</v>
      </c>
      <c r="G21" s="187"/>
      <c r="H21" s="187"/>
      <c r="I21" s="188"/>
    </row>
    <row r="22" spans="1:10" s="7" customFormat="1" ht="39" customHeight="1" thickBot="1" x14ac:dyDescent="0.3">
      <c r="A22" s="142" t="s">
        <v>114</v>
      </c>
      <c r="B22" s="143" t="s">
        <v>64</v>
      </c>
      <c r="C22" s="144" t="s">
        <v>59</v>
      </c>
      <c r="D22" s="237" t="s">
        <v>148</v>
      </c>
      <c r="E22" s="237" t="s">
        <v>147</v>
      </c>
      <c r="F22" s="145" t="s">
        <v>26</v>
      </c>
      <c r="G22" s="146" t="s">
        <v>5</v>
      </c>
      <c r="H22" s="146" t="s">
        <v>11</v>
      </c>
      <c r="I22" s="147" t="s">
        <v>25</v>
      </c>
    </row>
    <row r="23" spans="1:10" s="7" customFormat="1" ht="28" x14ac:dyDescent="0.25">
      <c r="A23" s="35">
        <v>1</v>
      </c>
      <c r="B23" s="151" t="s">
        <v>134</v>
      </c>
      <c r="C23" s="55" t="s">
        <v>135</v>
      </c>
      <c r="D23" s="55">
        <v>100</v>
      </c>
      <c r="E23" s="162">
        <v>40</v>
      </c>
      <c r="F23" s="160"/>
      <c r="G23" s="152"/>
      <c r="H23" s="152">
        <f>(D23+E23)*G23</f>
        <v>0</v>
      </c>
      <c r="I23" s="153"/>
    </row>
    <row r="24" spans="1:10" s="7" customFormat="1" ht="28" x14ac:dyDescent="0.25">
      <c r="A24" s="154">
        <v>2</v>
      </c>
      <c r="B24" s="155" t="s">
        <v>136</v>
      </c>
      <c r="C24" s="156" t="s">
        <v>121</v>
      </c>
      <c r="D24" s="156">
        <v>100</v>
      </c>
      <c r="E24" s="163">
        <v>40</v>
      </c>
      <c r="F24" s="161"/>
      <c r="G24" s="157"/>
      <c r="H24" s="157">
        <f>(D24+E24)*G24</f>
        <v>0</v>
      </c>
      <c r="I24" s="158"/>
    </row>
    <row r="25" spans="1:10" s="7" customFormat="1" ht="28" x14ac:dyDescent="0.25">
      <c r="A25" s="154">
        <v>3</v>
      </c>
      <c r="B25" s="155" t="s">
        <v>138</v>
      </c>
      <c r="C25" s="156" t="s">
        <v>121</v>
      </c>
      <c r="D25" s="156">
        <v>14</v>
      </c>
      <c r="E25" s="163">
        <v>12</v>
      </c>
      <c r="F25" s="161"/>
      <c r="G25" s="157"/>
      <c r="H25" s="157">
        <f>(D25+E25)*G25</f>
        <v>0</v>
      </c>
      <c r="I25" s="158"/>
    </row>
    <row r="26" spans="1:10" s="7" customFormat="1" ht="28" x14ac:dyDescent="0.25">
      <c r="A26" s="154">
        <v>4</v>
      </c>
      <c r="B26" s="155" t="s">
        <v>137</v>
      </c>
      <c r="C26" s="156" t="s">
        <v>121</v>
      </c>
      <c r="D26" s="156">
        <v>14</v>
      </c>
      <c r="E26" s="163">
        <v>12</v>
      </c>
      <c r="F26" s="161"/>
      <c r="G26" s="157"/>
      <c r="H26" s="157">
        <f>(D26+E26)*G26</f>
        <v>0</v>
      </c>
      <c r="I26" s="158"/>
    </row>
    <row r="27" spans="1:10" s="7" customFormat="1" ht="28" x14ac:dyDescent="0.25">
      <c r="A27" s="154">
        <v>5</v>
      </c>
      <c r="B27" s="155" t="s">
        <v>139</v>
      </c>
      <c r="C27" s="156" t="s">
        <v>140</v>
      </c>
      <c r="D27" s="156">
        <v>10</v>
      </c>
      <c r="E27" s="163">
        <v>3</v>
      </c>
      <c r="F27" s="161"/>
      <c r="G27" s="157"/>
      <c r="H27" s="157">
        <f>(D27+E27)*G27</f>
        <v>0</v>
      </c>
      <c r="I27" s="158"/>
    </row>
    <row r="28" spans="1:10" s="7" customFormat="1" ht="14" x14ac:dyDescent="0.25">
      <c r="A28" s="154">
        <v>6</v>
      </c>
      <c r="B28" s="155" t="s">
        <v>141</v>
      </c>
      <c r="C28" s="156" t="s">
        <v>121</v>
      </c>
      <c r="D28" s="156">
        <v>20</v>
      </c>
      <c r="E28" s="163">
        <v>6</v>
      </c>
      <c r="F28" s="161"/>
      <c r="G28" s="157"/>
      <c r="H28" s="157">
        <f>(D28+E28)*G28</f>
        <v>0</v>
      </c>
      <c r="I28" s="158"/>
    </row>
    <row r="29" spans="1:10" s="7" customFormat="1" ht="14" x14ac:dyDescent="0.25">
      <c r="A29" s="154">
        <v>7</v>
      </c>
      <c r="B29" s="155" t="s">
        <v>142</v>
      </c>
      <c r="C29" s="156" t="s">
        <v>121</v>
      </c>
      <c r="D29" s="156">
        <v>10</v>
      </c>
      <c r="E29" s="163">
        <v>3</v>
      </c>
      <c r="F29" s="161"/>
      <c r="G29" s="157"/>
      <c r="H29" s="157">
        <f>(D29+E29)*G29</f>
        <v>0</v>
      </c>
      <c r="I29" s="158"/>
    </row>
    <row r="30" spans="1:10" s="7" customFormat="1" ht="14" x14ac:dyDescent="0.25">
      <c r="A30" s="154">
        <v>8</v>
      </c>
      <c r="B30" s="155" t="s">
        <v>145</v>
      </c>
      <c r="C30" s="156" t="s">
        <v>121</v>
      </c>
      <c r="D30" s="156">
        <v>10</v>
      </c>
      <c r="E30" s="163">
        <v>3</v>
      </c>
      <c r="F30" s="161"/>
      <c r="G30" s="157"/>
      <c r="H30" s="157">
        <f>(D30+E30)*G30</f>
        <v>0</v>
      </c>
      <c r="I30" s="158"/>
    </row>
    <row r="31" spans="1:10" s="7" customFormat="1" ht="28" x14ac:dyDescent="0.25">
      <c r="A31" s="154">
        <v>9</v>
      </c>
      <c r="B31" s="155" t="s">
        <v>143</v>
      </c>
      <c r="C31" s="156" t="s">
        <v>121</v>
      </c>
      <c r="D31" s="156">
        <v>20</v>
      </c>
      <c r="E31" s="163">
        <v>6</v>
      </c>
      <c r="F31" s="161"/>
      <c r="G31" s="157"/>
      <c r="H31" s="157">
        <f>(D31+E31)*G31</f>
        <v>0</v>
      </c>
      <c r="I31" s="158"/>
    </row>
    <row r="32" spans="1:10" s="7" customFormat="1" ht="28.5" thickBot="1" x14ac:dyDescent="0.3">
      <c r="A32" s="238">
        <v>10</v>
      </c>
      <c r="B32" s="239" t="s">
        <v>144</v>
      </c>
      <c r="C32" s="254" t="s">
        <v>146</v>
      </c>
      <c r="D32" s="159">
        <v>20</v>
      </c>
      <c r="E32" s="164">
        <v>6</v>
      </c>
      <c r="F32" s="245"/>
      <c r="G32" s="246"/>
      <c r="H32" s="246">
        <f>(D32+E32)*G32</f>
        <v>0</v>
      </c>
      <c r="I32" s="247"/>
    </row>
    <row r="33" spans="1:10" s="7" customFormat="1" ht="36" customHeight="1" x14ac:dyDescent="0.25">
      <c r="A33" s="240">
        <v>11</v>
      </c>
      <c r="B33" s="241" t="s">
        <v>149</v>
      </c>
      <c r="C33" s="242" t="s">
        <v>130</v>
      </c>
      <c r="D33" s="250">
        <v>1</v>
      </c>
      <c r="E33" s="250"/>
      <c r="F33" s="252"/>
      <c r="G33" s="248"/>
      <c r="H33" s="248">
        <f>G33*D33</f>
        <v>0</v>
      </c>
      <c r="I33" s="249"/>
    </row>
    <row r="34" spans="1:10" s="7" customFormat="1" ht="36" customHeight="1" thickBot="1" x14ac:dyDescent="0.3">
      <c r="A34" s="243">
        <v>12</v>
      </c>
      <c r="B34" s="244" t="s">
        <v>150</v>
      </c>
      <c r="C34" s="165" t="s">
        <v>130</v>
      </c>
      <c r="D34" s="251">
        <v>1</v>
      </c>
      <c r="E34" s="251"/>
      <c r="F34" s="253"/>
      <c r="G34" s="149"/>
      <c r="H34" s="149">
        <f>G34*D34</f>
        <v>0</v>
      </c>
      <c r="I34" s="150"/>
    </row>
    <row r="35" spans="1:10" ht="18" customHeight="1" x14ac:dyDescent="0.25">
      <c r="A35" s="47" t="s">
        <v>61</v>
      </c>
      <c r="G35" s="34" t="s">
        <v>12</v>
      </c>
      <c r="H35" s="74">
        <f>SUM(H23:H34)</f>
        <v>0</v>
      </c>
      <c r="I35" s="6"/>
    </row>
    <row r="36" spans="1:10" ht="18" customHeight="1" x14ac:dyDescent="0.25">
      <c r="A36" s="47"/>
      <c r="G36" s="34" t="s">
        <v>13</v>
      </c>
      <c r="H36" s="69">
        <f>H35*17%</f>
        <v>0</v>
      </c>
      <c r="I36" s="6"/>
    </row>
    <row r="37" spans="1:10" ht="18" customHeight="1" x14ac:dyDescent="0.25">
      <c r="C37" s="28"/>
      <c r="G37" s="34" t="s">
        <v>34</v>
      </c>
      <c r="H37" s="70"/>
      <c r="I37" s="6"/>
    </row>
    <row r="38" spans="1:10" ht="18" customHeight="1" thickBot="1" x14ac:dyDescent="0.3">
      <c r="C38" s="28"/>
      <c r="G38" s="34" t="s">
        <v>60</v>
      </c>
      <c r="H38" s="71"/>
      <c r="I38" s="6"/>
    </row>
    <row r="39" spans="1:10" ht="18" customHeight="1" thickBot="1" x14ac:dyDescent="0.3">
      <c r="A39" s="125" t="s">
        <v>32</v>
      </c>
      <c r="B39" s="126"/>
      <c r="C39" s="28"/>
      <c r="G39" s="34" t="s">
        <v>14</v>
      </c>
      <c r="H39" s="76">
        <f>SUM(H35:H38)</f>
        <v>0</v>
      </c>
      <c r="I39" s="6"/>
    </row>
    <row r="40" spans="1:10" ht="18" customHeight="1" x14ac:dyDescent="0.25">
      <c r="A40" s="127" t="s">
        <v>72</v>
      </c>
      <c r="B40" s="128"/>
      <c r="C40" s="189"/>
      <c r="D40" s="190"/>
      <c r="E40" s="190"/>
      <c r="F40" s="191"/>
      <c r="H40" s="11"/>
      <c r="I40" s="4"/>
      <c r="J40" s="6"/>
    </row>
    <row r="41" spans="1:10" ht="18" customHeight="1" x14ac:dyDescent="0.25">
      <c r="A41" s="129" t="s">
        <v>124</v>
      </c>
      <c r="B41" s="130"/>
      <c r="C41" s="168"/>
      <c r="D41" s="169"/>
      <c r="E41" s="169"/>
      <c r="F41" s="170"/>
      <c r="G41" s="4"/>
      <c r="H41" s="4"/>
      <c r="I41" s="4"/>
      <c r="J41" s="4"/>
    </row>
    <row r="42" spans="1:10" ht="18" customHeight="1" x14ac:dyDescent="0.25">
      <c r="A42" s="129" t="s">
        <v>125</v>
      </c>
      <c r="B42" s="130"/>
      <c r="C42" s="168"/>
      <c r="D42" s="169"/>
      <c r="E42" s="169"/>
      <c r="F42" s="170"/>
      <c r="G42" s="4"/>
      <c r="H42" s="4"/>
      <c r="I42" s="4"/>
      <c r="J42" s="4"/>
    </row>
    <row r="43" spans="1:10" ht="18" customHeight="1" thickBot="1" x14ac:dyDescent="0.3">
      <c r="A43" s="131" t="s">
        <v>132</v>
      </c>
      <c r="B43" s="132"/>
      <c r="C43" s="171"/>
      <c r="D43" s="172"/>
      <c r="E43" s="172"/>
      <c r="F43" s="173"/>
      <c r="G43" s="4"/>
      <c r="H43" s="4"/>
      <c r="I43" s="4"/>
      <c r="J43" s="4"/>
    </row>
    <row r="44" spans="1:10" ht="9.9" customHeight="1" thickBot="1" x14ac:dyDescent="0.3">
      <c r="A44" s="11"/>
      <c r="B44" s="4"/>
      <c r="C44" s="4"/>
      <c r="D44" s="4"/>
      <c r="E44" s="4"/>
      <c r="F44" s="4"/>
      <c r="G44" s="4"/>
      <c r="H44" s="4"/>
      <c r="I44" s="12"/>
      <c r="J44" s="4"/>
    </row>
    <row r="45" spans="1:10" s="7" customFormat="1" ht="18" customHeight="1" x14ac:dyDescent="0.25">
      <c r="A45" s="115" t="s">
        <v>35</v>
      </c>
      <c r="B45" s="133"/>
      <c r="C45" s="134"/>
      <c r="D45" s="135" t="s">
        <v>36</v>
      </c>
      <c r="E45" s="133"/>
      <c r="F45" s="133"/>
      <c r="G45" s="133"/>
      <c r="H45" s="133"/>
      <c r="I45" s="136"/>
    </row>
    <row r="46" spans="1:10" s="7" customFormat="1" ht="24" customHeight="1" x14ac:dyDescent="0.25">
      <c r="A46" s="91" t="s">
        <v>6</v>
      </c>
      <c r="B46" s="92"/>
      <c r="C46" s="92"/>
      <c r="D46" s="177"/>
      <c r="E46" s="178"/>
      <c r="F46" s="178"/>
      <c r="G46" s="178"/>
      <c r="H46" s="178"/>
      <c r="I46" s="179"/>
    </row>
    <row r="47" spans="1:10" s="7" customFormat="1" ht="24" customHeight="1" x14ac:dyDescent="0.25">
      <c r="A47" s="94" t="s">
        <v>7</v>
      </c>
      <c r="B47" s="92"/>
      <c r="C47" s="92"/>
      <c r="D47" s="180"/>
      <c r="E47" s="181"/>
      <c r="F47" s="181"/>
      <c r="G47" s="181"/>
      <c r="H47" s="181"/>
      <c r="I47" s="182"/>
    </row>
    <row r="48" spans="1:10" s="7" customFormat="1" ht="24" customHeight="1" x14ac:dyDescent="0.25">
      <c r="A48" s="94" t="s">
        <v>8</v>
      </c>
      <c r="B48" s="82"/>
      <c r="C48" s="95"/>
      <c r="D48" s="180"/>
      <c r="E48" s="181"/>
      <c r="F48" s="181"/>
      <c r="G48" s="181"/>
      <c r="H48" s="181"/>
      <c r="I48" s="182"/>
    </row>
    <row r="49" spans="1:9" s="7" customFormat="1" ht="30" customHeight="1" thickBot="1" x14ac:dyDescent="0.3">
      <c r="A49" s="93" t="s">
        <v>120</v>
      </c>
      <c r="B49" s="84"/>
      <c r="C49" s="84"/>
      <c r="D49" s="183"/>
      <c r="E49" s="184"/>
      <c r="F49" s="184"/>
      <c r="G49" s="184"/>
      <c r="H49" s="184"/>
      <c r="I49" s="185"/>
    </row>
    <row r="50" spans="1:9" s="7" customFormat="1" ht="18" customHeight="1" x14ac:dyDescent="0.25">
      <c r="A50" s="2"/>
      <c r="B50" s="3"/>
    </row>
    <row r="51" spans="1:9" ht="18" customHeight="1" x14ac:dyDescent="0.25"/>
    <row r="52" spans="1:9" ht="18" customHeight="1" x14ac:dyDescent="0.25"/>
    <row r="53" spans="1:9" ht="18" customHeight="1" x14ac:dyDescent="0.25"/>
  </sheetData>
  <mergeCells count="22">
    <mergeCell ref="E12:I12"/>
    <mergeCell ref="E13:I13"/>
    <mergeCell ref="E14:I14"/>
    <mergeCell ref="D46:I49"/>
    <mergeCell ref="F21:I21"/>
    <mergeCell ref="C40:F40"/>
    <mergeCell ref="C41:F41"/>
    <mergeCell ref="C42:F42"/>
    <mergeCell ref="C43:F43"/>
    <mergeCell ref="D33:E33"/>
    <mergeCell ref="D34:E34"/>
    <mergeCell ref="A5:A6"/>
    <mergeCell ref="C18:I18"/>
    <mergeCell ref="C19:I19"/>
    <mergeCell ref="A3:I3"/>
    <mergeCell ref="G5:I5"/>
    <mergeCell ref="G6:I6"/>
    <mergeCell ref="C16:I16"/>
    <mergeCell ref="C17:I17"/>
    <mergeCell ref="E9:I9"/>
    <mergeCell ref="E10:I10"/>
    <mergeCell ref="E11:I11"/>
  </mergeCells>
  <phoneticPr fontId="0" type="noConversion"/>
  <hyperlinks>
    <hyperlink ref="E11" r:id="rId1"/>
  </hyperlinks>
  <printOptions horizontalCentered="1"/>
  <pageMargins left="0.19685039370078741" right="0.19685039370078741" top="0.19685039370078741" bottom="0.39370078740157483" header="0" footer="0.19685039370078741"/>
  <pageSetup paperSize="9" scale="67"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B21" sqref="A1:XFD1048576"/>
    </sheetView>
  </sheetViews>
  <sheetFormatPr defaultRowHeight="12.5" x14ac:dyDescent="0.25"/>
  <cols>
    <col min="1" max="1" width="43.6328125" customWidth="1"/>
    <col min="2" max="2" width="50.08984375" customWidth="1"/>
  </cols>
  <sheetData>
    <row r="1" spans="1:2" ht="15.5" x14ac:dyDescent="0.35">
      <c r="A1" s="110" t="s">
        <v>95</v>
      </c>
    </row>
    <row r="2" spans="1:2" ht="56.25" customHeight="1" x14ac:dyDescent="0.25">
      <c r="A2" s="206" t="s">
        <v>108</v>
      </c>
      <c r="B2" s="207"/>
    </row>
    <row r="4" spans="1:2" ht="16" thickBot="1" x14ac:dyDescent="0.4">
      <c r="A4" s="8" t="s">
        <v>21</v>
      </c>
      <c r="B4" s="8" t="s">
        <v>22</v>
      </c>
    </row>
    <row r="5" spans="1:2" ht="38" thickTop="1" x14ac:dyDescent="0.25">
      <c r="A5" s="13" t="s">
        <v>57</v>
      </c>
      <c r="B5" s="43" t="s">
        <v>65</v>
      </c>
    </row>
    <row r="6" spans="1:2" ht="13" x14ac:dyDescent="0.25">
      <c r="A6" s="13" t="s">
        <v>37</v>
      </c>
      <c r="B6" s="9" t="s">
        <v>38</v>
      </c>
    </row>
    <row r="7" spans="1:2" ht="37.5" x14ac:dyDescent="0.25">
      <c r="A7" s="13" t="s">
        <v>96</v>
      </c>
      <c r="B7" s="9" t="s">
        <v>39</v>
      </c>
    </row>
    <row r="8" spans="1:2" ht="37.5" x14ac:dyDescent="0.25">
      <c r="A8" s="13" t="s">
        <v>66</v>
      </c>
      <c r="B8" s="9" t="s">
        <v>67</v>
      </c>
    </row>
    <row r="9" spans="1:2" ht="25" x14ac:dyDescent="0.25">
      <c r="A9" s="13" t="s">
        <v>9</v>
      </c>
      <c r="B9" s="9" t="s">
        <v>40</v>
      </c>
    </row>
    <row r="10" spans="1:2" ht="13" x14ac:dyDescent="0.25">
      <c r="A10" s="32" t="s">
        <v>41</v>
      </c>
      <c r="B10" s="9" t="s">
        <v>42</v>
      </c>
    </row>
    <row r="11" spans="1:2" ht="25" x14ac:dyDescent="0.25">
      <c r="A11" s="13" t="s">
        <v>43</v>
      </c>
      <c r="B11" s="9" t="s">
        <v>44</v>
      </c>
    </row>
    <row r="12" spans="1:2" ht="25" x14ac:dyDescent="0.25">
      <c r="A12" s="13" t="s">
        <v>45</v>
      </c>
      <c r="B12" s="43" t="s">
        <v>58</v>
      </c>
    </row>
    <row r="13" spans="1:2" ht="25" x14ac:dyDescent="0.25">
      <c r="A13" s="13" t="s">
        <v>46</v>
      </c>
      <c r="B13" s="9" t="s">
        <v>47</v>
      </c>
    </row>
    <row r="14" spans="1:2" ht="25" x14ac:dyDescent="0.25">
      <c r="A14" s="13" t="s">
        <v>48</v>
      </c>
      <c r="B14" s="9" t="s">
        <v>49</v>
      </c>
    </row>
    <row r="15" spans="1:2" ht="37.5" x14ac:dyDescent="0.25">
      <c r="A15" s="14" t="s">
        <v>17</v>
      </c>
      <c r="B15" s="43" t="s">
        <v>109</v>
      </c>
    </row>
    <row r="16" spans="1:2" ht="13" x14ac:dyDescent="0.25">
      <c r="A16" s="14" t="s">
        <v>100</v>
      </c>
      <c r="B16" s="42" t="s">
        <v>101</v>
      </c>
    </row>
    <row r="17" spans="1:2" ht="75" x14ac:dyDescent="0.25">
      <c r="A17" s="14" t="s">
        <v>62</v>
      </c>
      <c r="B17" s="10" t="s">
        <v>68</v>
      </c>
    </row>
    <row r="18" spans="1:2" ht="25" x14ac:dyDescent="0.25">
      <c r="A18" s="15" t="s">
        <v>4</v>
      </c>
      <c r="B18" s="42" t="s">
        <v>111</v>
      </c>
    </row>
    <row r="19" spans="1:2" ht="13" x14ac:dyDescent="0.25">
      <c r="A19" s="15" t="s">
        <v>97</v>
      </c>
      <c r="B19" s="10" t="s">
        <v>18</v>
      </c>
    </row>
    <row r="20" spans="1:2" ht="13" x14ac:dyDescent="0.25">
      <c r="A20" s="33" t="s">
        <v>16</v>
      </c>
      <c r="B20" s="10" t="s">
        <v>50</v>
      </c>
    </row>
    <row r="21" spans="1:2" ht="13" x14ac:dyDescent="0.25">
      <c r="A21" s="33" t="s">
        <v>5</v>
      </c>
      <c r="B21" s="10" t="s">
        <v>19</v>
      </c>
    </row>
    <row r="22" spans="1:2" ht="13" x14ac:dyDescent="0.25">
      <c r="A22" s="33" t="s">
        <v>10</v>
      </c>
      <c r="B22" s="10" t="s">
        <v>20</v>
      </c>
    </row>
    <row r="23" spans="1:2" ht="25" x14ac:dyDescent="0.25">
      <c r="A23" s="33" t="s">
        <v>25</v>
      </c>
      <c r="B23" s="10" t="s">
        <v>51</v>
      </c>
    </row>
    <row r="24" spans="1:2" ht="13" x14ac:dyDescent="0.25">
      <c r="A24" s="33" t="s">
        <v>52</v>
      </c>
      <c r="B24" s="10" t="s">
        <v>53</v>
      </c>
    </row>
    <row r="25" spans="1:2" ht="75" x14ac:dyDescent="0.25">
      <c r="A25" s="14" t="s">
        <v>54</v>
      </c>
      <c r="B25" s="42" t="s">
        <v>110</v>
      </c>
    </row>
    <row r="26" spans="1:2" ht="37.5" x14ac:dyDescent="0.25">
      <c r="A26" s="14" t="s">
        <v>98</v>
      </c>
      <c r="B26" s="42" t="s">
        <v>55</v>
      </c>
    </row>
    <row r="28" spans="1:2" ht="25.5" customHeight="1" x14ac:dyDescent="0.25">
      <c r="A28" s="205" t="s">
        <v>56</v>
      </c>
      <c r="B28" s="205"/>
    </row>
  </sheetData>
  <mergeCells count="2">
    <mergeCell ref="A28:B28"/>
    <mergeCell ref="A2:B2"/>
  </mergeCells>
  <phoneticPr fontId="6"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35" zoomScale="90" zoomScaleNormal="90" zoomScaleSheetLayoutView="100" workbookViewId="0">
      <selection activeCell="J7" sqref="J7"/>
    </sheetView>
  </sheetViews>
  <sheetFormatPr defaultColWidth="9.08984375" defaultRowHeight="12.5" x14ac:dyDescent="0.25"/>
  <cols>
    <col min="1" max="1" width="9.6328125" style="1" customWidth="1"/>
    <col min="2" max="2" width="43.453125" style="1" customWidth="1"/>
    <col min="3" max="3" width="11.54296875" style="1" customWidth="1"/>
    <col min="4" max="4" width="12.36328125" style="1" customWidth="1"/>
    <col min="5" max="5" width="12" style="1" customWidth="1"/>
    <col min="6" max="6" width="10.90625" style="1" customWidth="1"/>
    <col min="7" max="7" width="12" style="1" customWidth="1"/>
    <col min="8" max="9" width="12.08984375" style="1" customWidth="1"/>
    <col min="10" max="10" width="4.6328125" style="1" customWidth="1"/>
    <col min="11" max="16384" width="9.08984375" style="1"/>
  </cols>
  <sheetData>
    <row r="1" spans="1:11" s="113" customFormat="1" ht="36" customHeight="1" x14ac:dyDescent="0.25">
      <c r="A1" s="112"/>
      <c r="D1" s="111"/>
      <c r="E1" s="111"/>
      <c r="F1" s="111"/>
      <c r="G1" s="111"/>
      <c r="H1" s="114" t="s">
        <v>69</v>
      </c>
    </row>
    <row r="2" spans="1:11" ht="23" x14ac:dyDescent="0.25">
      <c r="A2" s="29"/>
      <c r="B2" s="30"/>
      <c r="C2" s="30"/>
      <c r="D2" s="31"/>
      <c r="E2" s="31"/>
      <c r="F2" s="31"/>
      <c r="G2" s="31"/>
      <c r="H2" s="31"/>
      <c r="I2" s="31"/>
    </row>
    <row r="3" spans="1:11" ht="84" customHeight="1" x14ac:dyDescent="0.25">
      <c r="A3" s="208" t="s">
        <v>112</v>
      </c>
      <c r="B3" s="209"/>
      <c r="C3" s="209"/>
      <c r="D3" s="209"/>
      <c r="E3" s="209"/>
      <c r="F3" s="209"/>
      <c r="G3" s="209"/>
      <c r="H3" s="210"/>
      <c r="I3" s="54"/>
    </row>
    <row r="4" spans="1:11" ht="9.9" customHeight="1" thickBot="1" x14ac:dyDescent="0.3"/>
    <row r="5" spans="1:11" s="24" customFormat="1" ht="18" customHeight="1" x14ac:dyDescent="0.25">
      <c r="A5" s="211" t="s">
        <v>73</v>
      </c>
      <c r="B5" s="52" t="s">
        <v>103</v>
      </c>
      <c r="C5" s="52"/>
      <c r="D5" s="41" t="s">
        <v>27</v>
      </c>
      <c r="E5" s="79"/>
      <c r="F5" s="219">
        <v>41165</v>
      </c>
      <c r="G5" s="220"/>
      <c r="H5" s="221"/>
    </row>
    <row r="6" spans="1:11" s="24" customFormat="1" ht="18" customHeight="1" x14ac:dyDescent="0.25">
      <c r="A6" s="212"/>
      <c r="B6" s="98" t="s">
        <v>104</v>
      </c>
      <c r="C6" s="77"/>
      <c r="D6" s="48" t="s">
        <v>23</v>
      </c>
      <c r="E6" s="80"/>
      <c r="F6" s="222">
        <v>41172</v>
      </c>
      <c r="G6" s="223"/>
      <c r="H6" s="224"/>
    </row>
    <row r="7" spans="1:11" s="24" customFormat="1" ht="27" customHeight="1" thickBot="1" x14ac:dyDescent="0.3">
      <c r="A7" s="213"/>
      <c r="B7" s="78"/>
      <c r="C7" s="78"/>
      <c r="D7" s="214" t="s">
        <v>63</v>
      </c>
      <c r="E7" s="215"/>
      <c r="F7" s="225" t="s">
        <v>106</v>
      </c>
      <c r="G7" s="226"/>
      <c r="H7" s="227"/>
    </row>
    <row r="8" spans="1:11" s="24" customFormat="1" ht="9.9" customHeight="1" thickBot="1" x14ac:dyDescent="0.3">
      <c r="B8" s="22"/>
      <c r="C8" s="22"/>
      <c r="D8" s="22"/>
    </row>
    <row r="9" spans="1:11" s="7" customFormat="1" ht="18" customHeight="1" x14ac:dyDescent="0.25">
      <c r="A9" s="44" t="s">
        <v>78</v>
      </c>
      <c r="B9" s="20"/>
      <c r="C9" s="20"/>
      <c r="D9" s="44" t="s">
        <v>102</v>
      </c>
      <c r="E9" s="20"/>
      <c r="F9" s="20"/>
      <c r="G9" s="20"/>
      <c r="H9" s="21"/>
      <c r="J9" s="81"/>
      <c r="K9" s="81"/>
    </row>
    <row r="10" spans="1:11" s="24" customFormat="1" ht="26" x14ac:dyDescent="0.25">
      <c r="A10" s="88" t="s">
        <v>70</v>
      </c>
      <c r="B10" s="90" t="s">
        <v>79</v>
      </c>
      <c r="C10" s="82"/>
      <c r="D10" s="85" t="s">
        <v>71</v>
      </c>
      <c r="E10" s="168" t="s">
        <v>106</v>
      </c>
      <c r="F10" s="169"/>
      <c r="G10" s="169"/>
      <c r="H10" s="170"/>
      <c r="J10" s="25"/>
      <c r="K10" s="25"/>
    </row>
    <row r="11" spans="1:11" s="24" customFormat="1" ht="18" customHeight="1" x14ac:dyDescent="0.25">
      <c r="A11" s="89" t="s">
        <v>0</v>
      </c>
      <c r="B11" s="96"/>
      <c r="C11" s="82"/>
      <c r="D11" s="86" t="s">
        <v>0</v>
      </c>
      <c r="E11" s="198" t="s">
        <v>107</v>
      </c>
      <c r="F11" s="228"/>
      <c r="G11" s="228"/>
      <c r="H11" s="229"/>
      <c r="J11" s="25"/>
      <c r="K11" s="25"/>
    </row>
    <row r="12" spans="1:11" s="24" customFormat="1" ht="18" customHeight="1" x14ac:dyDescent="0.25">
      <c r="A12" s="89" t="s">
        <v>15</v>
      </c>
      <c r="B12" s="97"/>
      <c r="C12" s="82"/>
      <c r="D12" s="86" t="s">
        <v>15</v>
      </c>
      <c r="E12" s="230" t="s">
        <v>80</v>
      </c>
      <c r="F12" s="231"/>
      <c r="G12" s="231"/>
      <c r="H12" s="232"/>
      <c r="J12" s="25"/>
      <c r="K12" s="25"/>
    </row>
    <row r="13" spans="1:11" s="24" customFormat="1" ht="18" customHeight="1" x14ac:dyDescent="0.25">
      <c r="A13" s="89" t="s">
        <v>1</v>
      </c>
      <c r="B13" s="97"/>
      <c r="C13" s="82"/>
      <c r="D13" s="86" t="s">
        <v>1</v>
      </c>
      <c r="E13" s="230" t="s">
        <v>81</v>
      </c>
      <c r="F13" s="231"/>
      <c r="G13" s="231"/>
      <c r="H13" s="232"/>
      <c r="J13" s="25"/>
      <c r="K13" s="25"/>
    </row>
    <row r="14" spans="1:11" s="24" customFormat="1" ht="18" customHeight="1" x14ac:dyDescent="0.25">
      <c r="A14" s="89" t="s">
        <v>2</v>
      </c>
      <c r="B14" s="97"/>
      <c r="C14" s="82"/>
      <c r="D14" s="86" t="s">
        <v>2</v>
      </c>
      <c r="E14" s="230" t="s">
        <v>82</v>
      </c>
      <c r="F14" s="231"/>
      <c r="G14" s="231"/>
      <c r="H14" s="232"/>
      <c r="J14" s="25"/>
      <c r="K14" s="25"/>
    </row>
    <row r="15" spans="1:11" s="24" customFormat="1" ht="18" customHeight="1" thickBot="1" x14ac:dyDescent="0.3">
      <c r="A15" s="87" t="s">
        <v>3</v>
      </c>
      <c r="B15" s="84"/>
      <c r="C15" s="84"/>
      <c r="D15" s="83" t="s">
        <v>3</v>
      </c>
      <c r="E15" s="171" t="s">
        <v>105</v>
      </c>
      <c r="F15" s="172"/>
      <c r="G15" s="172"/>
      <c r="H15" s="173"/>
      <c r="J15" s="25"/>
      <c r="K15" s="25"/>
    </row>
    <row r="16" spans="1:11" ht="9.9" customHeight="1" thickBot="1" x14ac:dyDescent="0.3">
      <c r="A16" s="5"/>
      <c r="B16" s="6"/>
      <c r="C16" s="5"/>
      <c r="F16" s="4"/>
    </row>
    <row r="17" spans="1:9" s="3" customFormat="1" ht="18" customHeight="1" x14ac:dyDescent="0.25">
      <c r="A17" s="41" t="s">
        <v>28</v>
      </c>
      <c r="B17" s="79"/>
      <c r="C17" s="233">
        <v>41182</v>
      </c>
      <c r="D17" s="234"/>
      <c r="E17" s="234"/>
      <c r="F17" s="234"/>
      <c r="G17" s="234"/>
      <c r="H17" s="235"/>
      <c r="I17" s="17"/>
    </row>
    <row r="18" spans="1:9" s="3" customFormat="1" ht="18" customHeight="1" x14ac:dyDescent="0.25">
      <c r="A18" s="48" t="s">
        <v>29</v>
      </c>
      <c r="B18" s="49"/>
      <c r="C18" s="168" t="s">
        <v>105</v>
      </c>
      <c r="D18" s="169"/>
      <c r="E18" s="169"/>
      <c r="F18" s="169"/>
      <c r="G18" s="169"/>
      <c r="H18" s="170"/>
      <c r="I18" s="18"/>
    </row>
    <row r="19" spans="1:9" ht="18" customHeight="1" x14ac:dyDescent="0.25">
      <c r="A19" s="48" t="s">
        <v>30</v>
      </c>
      <c r="B19" s="49"/>
      <c r="C19" s="168" t="s">
        <v>76</v>
      </c>
      <c r="D19" s="169"/>
      <c r="E19" s="169"/>
      <c r="F19" s="169"/>
      <c r="G19" s="169"/>
      <c r="H19" s="170"/>
      <c r="I19" s="18"/>
    </row>
    <row r="20" spans="1:9" ht="18" customHeight="1" thickBot="1" x14ac:dyDescent="0.3">
      <c r="A20" s="50" t="s">
        <v>31</v>
      </c>
      <c r="B20" s="51"/>
      <c r="C20" s="171" t="s">
        <v>77</v>
      </c>
      <c r="D20" s="172"/>
      <c r="E20" s="172"/>
      <c r="F20" s="172"/>
      <c r="G20" s="172"/>
      <c r="H20" s="173"/>
    </row>
    <row r="21" spans="1:9" ht="9.75" customHeight="1" thickBot="1" x14ac:dyDescent="0.3">
      <c r="A21" s="22"/>
      <c r="B21" s="4"/>
      <c r="C21" s="81"/>
      <c r="D21" s="4"/>
      <c r="E21" s="4"/>
      <c r="F21" s="4"/>
    </row>
    <row r="22" spans="1:9" ht="15.75" customHeight="1" thickBot="1" x14ac:dyDescent="0.3">
      <c r="A22" s="19"/>
      <c r="B22" s="19"/>
      <c r="C22" s="19"/>
      <c r="D22" s="19"/>
      <c r="E22" s="216" t="s">
        <v>33</v>
      </c>
      <c r="F22" s="217"/>
      <c r="G22" s="217"/>
      <c r="H22" s="218"/>
    </row>
    <row r="23" spans="1:9" s="7" customFormat="1" ht="39" customHeight="1" x14ac:dyDescent="0.25">
      <c r="A23" s="35" t="s">
        <v>99</v>
      </c>
      <c r="B23" s="53" t="s">
        <v>64</v>
      </c>
      <c r="C23" s="55" t="s">
        <v>59</v>
      </c>
      <c r="D23" s="37" t="s">
        <v>24</v>
      </c>
      <c r="E23" s="38" t="s">
        <v>26</v>
      </c>
      <c r="F23" s="56" t="s">
        <v>5</v>
      </c>
      <c r="G23" s="56" t="s">
        <v>11</v>
      </c>
      <c r="H23" s="39" t="s">
        <v>25</v>
      </c>
    </row>
    <row r="24" spans="1:9" ht="18" customHeight="1" x14ac:dyDescent="0.25">
      <c r="A24" s="59">
        <v>1</v>
      </c>
      <c r="B24" s="99" t="s">
        <v>84</v>
      </c>
      <c r="C24" s="101" t="s">
        <v>94</v>
      </c>
      <c r="D24" s="102">
        <v>15</v>
      </c>
      <c r="E24" s="26"/>
      <c r="F24" s="67"/>
      <c r="G24" s="67" t="str">
        <f>IF(OR(ISBLANK(D24),ISBLANK(F24)),"",D24*F24)</f>
        <v/>
      </c>
      <c r="H24" s="72"/>
    </row>
    <row r="25" spans="1:9" ht="18" customHeight="1" x14ac:dyDescent="0.25">
      <c r="A25" s="59">
        <v>2</v>
      </c>
      <c r="B25" s="99" t="s">
        <v>85</v>
      </c>
      <c r="C25" s="100" t="s">
        <v>90</v>
      </c>
      <c r="D25" s="102">
        <v>10</v>
      </c>
      <c r="E25" s="26"/>
      <c r="F25" s="67"/>
      <c r="G25" s="67" t="str">
        <f t="shared" ref="G25:G34" si="0">IF(OR(ISBLANK(D25),ISBLANK(F25)),"",D25*F25)</f>
        <v/>
      </c>
      <c r="H25" s="72"/>
    </row>
    <row r="26" spans="1:9" ht="18" customHeight="1" x14ac:dyDescent="0.25">
      <c r="A26" s="59">
        <v>3</v>
      </c>
      <c r="B26" s="99" t="s">
        <v>86</v>
      </c>
      <c r="C26" s="100" t="s">
        <v>91</v>
      </c>
      <c r="D26" s="102">
        <v>12</v>
      </c>
      <c r="E26" s="26"/>
      <c r="F26" s="75"/>
      <c r="G26" s="67" t="str">
        <f t="shared" si="0"/>
        <v/>
      </c>
      <c r="H26" s="72"/>
    </row>
    <row r="27" spans="1:9" ht="18" customHeight="1" x14ac:dyDescent="0.25">
      <c r="A27" s="59">
        <v>4</v>
      </c>
      <c r="B27" s="99" t="s">
        <v>87</v>
      </c>
      <c r="C27" s="101" t="s">
        <v>92</v>
      </c>
      <c r="D27" s="103">
        <v>20</v>
      </c>
      <c r="E27" s="26"/>
      <c r="F27" s="67"/>
      <c r="G27" s="67" t="str">
        <f t="shared" si="0"/>
        <v/>
      </c>
      <c r="H27" s="72"/>
    </row>
    <row r="28" spans="1:9" ht="18" customHeight="1" x14ac:dyDescent="0.25">
      <c r="A28" s="59">
        <v>5</v>
      </c>
      <c r="B28" s="99" t="s">
        <v>88</v>
      </c>
      <c r="C28" s="101" t="s">
        <v>94</v>
      </c>
      <c r="D28" s="103">
        <v>20</v>
      </c>
      <c r="E28" s="26"/>
      <c r="F28" s="67"/>
      <c r="G28" s="67" t="str">
        <f t="shared" si="0"/>
        <v/>
      </c>
      <c r="H28" s="72"/>
    </row>
    <row r="29" spans="1:9" ht="18" customHeight="1" x14ac:dyDescent="0.25">
      <c r="A29" s="59">
        <v>6</v>
      </c>
      <c r="B29" s="99" t="s">
        <v>89</v>
      </c>
      <c r="C29" s="100" t="s">
        <v>93</v>
      </c>
      <c r="D29" s="103">
        <v>10</v>
      </c>
      <c r="E29" s="26"/>
      <c r="F29" s="67"/>
      <c r="G29" s="67" t="str">
        <f t="shared" si="0"/>
        <v/>
      </c>
      <c r="H29" s="72"/>
    </row>
    <row r="30" spans="1:9" ht="18" customHeight="1" x14ac:dyDescent="0.25">
      <c r="A30" s="59"/>
      <c r="B30" s="99"/>
      <c r="C30" s="63"/>
      <c r="D30" s="65"/>
      <c r="E30" s="26"/>
      <c r="F30" s="67"/>
      <c r="G30" s="67" t="str">
        <f t="shared" si="0"/>
        <v/>
      </c>
      <c r="H30" s="72"/>
    </row>
    <row r="31" spans="1:9" ht="18" customHeight="1" x14ac:dyDescent="0.25">
      <c r="A31" s="59"/>
      <c r="B31" s="61"/>
      <c r="C31" s="63"/>
      <c r="D31" s="65"/>
      <c r="E31" s="26"/>
      <c r="F31" s="67"/>
      <c r="G31" s="67" t="str">
        <f t="shared" si="0"/>
        <v/>
      </c>
      <c r="H31" s="72"/>
    </row>
    <row r="32" spans="1:9" ht="18" customHeight="1" x14ac:dyDescent="0.25">
      <c r="A32" s="59"/>
      <c r="B32" s="61"/>
      <c r="C32" s="63"/>
      <c r="D32" s="65"/>
      <c r="E32" s="26"/>
      <c r="F32" s="67"/>
      <c r="G32" s="67" t="str">
        <f t="shared" si="0"/>
        <v/>
      </c>
      <c r="H32" s="72"/>
    </row>
    <row r="33" spans="1:9" ht="18" customHeight="1" x14ac:dyDescent="0.25">
      <c r="A33" s="59"/>
      <c r="B33" s="61"/>
      <c r="C33" s="63"/>
      <c r="D33" s="65"/>
      <c r="E33" s="26"/>
      <c r="F33" s="67"/>
      <c r="G33" s="67" t="str">
        <f t="shared" si="0"/>
        <v/>
      </c>
      <c r="H33" s="72"/>
    </row>
    <row r="34" spans="1:9" ht="18" customHeight="1" thickBot="1" x14ac:dyDescent="0.3">
      <c r="A34" s="60"/>
      <c r="B34" s="62"/>
      <c r="C34" s="64"/>
      <c r="D34" s="66"/>
      <c r="E34" s="27"/>
      <c r="F34" s="68"/>
      <c r="G34" s="68" t="str">
        <f t="shared" si="0"/>
        <v/>
      </c>
      <c r="H34" s="73"/>
    </row>
    <row r="35" spans="1:9" ht="18" customHeight="1" x14ac:dyDescent="0.25">
      <c r="A35" s="47" t="s">
        <v>61</v>
      </c>
      <c r="F35" s="34" t="s">
        <v>12</v>
      </c>
      <c r="G35" s="74" t="str">
        <f>IF(SUM(G24:G34)=0,"",SUM(G24:G34))</f>
        <v/>
      </c>
      <c r="H35" s="16"/>
    </row>
    <row r="36" spans="1:9" ht="18" customHeight="1" x14ac:dyDescent="0.25">
      <c r="A36" s="47"/>
      <c r="F36" s="34" t="s">
        <v>13</v>
      </c>
      <c r="G36" s="69"/>
      <c r="H36" s="6"/>
    </row>
    <row r="37" spans="1:9" ht="18" customHeight="1" x14ac:dyDescent="0.25">
      <c r="C37" s="28"/>
      <c r="F37" s="34" t="s">
        <v>34</v>
      </c>
      <c r="G37" s="70"/>
      <c r="H37" s="6"/>
    </row>
    <row r="38" spans="1:9" ht="18" customHeight="1" thickBot="1" x14ac:dyDescent="0.3">
      <c r="C38" s="28"/>
      <c r="F38" s="34" t="s">
        <v>60</v>
      </c>
      <c r="G38" s="71"/>
      <c r="H38" s="6"/>
    </row>
    <row r="39" spans="1:9" ht="18" customHeight="1" thickBot="1" x14ac:dyDescent="0.3">
      <c r="A39" s="57" t="s">
        <v>32</v>
      </c>
      <c r="B39" s="58"/>
      <c r="C39" s="28"/>
      <c r="F39" s="34" t="s">
        <v>14</v>
      </c>
      <c r="G39" s="76" t="str">
        <f>IF(SUM(G35:G38)=0,"",SUM(G35:G38))</f>
        <v/>
      </c>
      <c r="H39" s="6"/>
    </row>
    <row r="40" spans="1:9" ht="18" customHeight="1" x14ac:dyDescent="0.25">
      <c r="A40" s="104" t="s">
        <v>72</v>
      </c>
      <c r="B40" s="105"/>
      <c r="C40" s="189"/>
      <c r="D40" s="190"/>
      <c r="E40" s="191"/>
      <c r="G40" s="11"/>
      <c r="H40" s="4"/>
      <c r="I40" s="6"/>
    </row>
    <row r="41" spans="1:9" ht="18" customHeight="1" x14ac:dyDescent="0.25">
      <c r="A41" s="106" t="s">
        <v>74</v>
      </c>
      <c r="B41" s="107"/>
      <c r="C41" s="168"/>
      <c r="D41" s="169"/>
      <c r="E41" s="170"/>
      <c r="F41" s="4"/>
      <c r="G41" s="4"/>
      <c r="H41" s="4"/>
      <c r="I41" s="4"/>
    </row>
    <row r="42" spans="1:9" ht="18" customHeight="1" x14ac:dyDescent="0.25">
      <c r="A42" s="106" t="s">
        <v>75</v>
      </c>
      <c r="B42" s="107"/>
      <c r="C42" s="168"/>
      <c r="D42" s="169"/>
      <c r="E42" s="170"/>
      <c r="F42" s="4"/>
      <c r="G42" s="4"/>
      <c r="H42" s="4"/>
      <c r="I42" s="4"/>
    </row>
    <row r="43" spans="1:9" ht="18" customHeight="1" thickBot="1" x14ac:dyDescent="0.3">
      <c r="A43" s="108" t="s">
        <v>83</v>
      </c>
      <c r="B43" s="109"/>
      <c r="C43" s="171"/>
      <c r="D43" s="172"/>
      <c r="E43" s="173"/>
      <c r="F43" s="4"/>
      <c r="G43" s="4"/>
      <c r="H43" s="4"/>
      <c r="I43" s="4"/>
    </row>
    <row r="44" spans="1:9" ht="9.9" customHeight="1" thickBot="1" x14ac:dyDescent="0.3">
      <c r="A44" s="11"/>
      <c r="B44" s="4"/>
      <c r="C44" s="4"/>
      <c r="D44" s="4"/>
      <c r="E44" s="4"/>
      <c r="F44" s="4"/>
      <c r="G44" s="4"/>
      <c r="H44" s="12"/>
      <c r="I44" s="4"/>
    </row>
    <row r="45" spans="1:9" s="7" customFormat="1" ht="18" customHeight="1" x14ac:dyDescent="0.25">
      <c r="A45" s="41" t="s">
        <v>35</v>
      </c>
      <c r="B45" s="40"/>
      <c r="C45" s="46"/>
      <c r="D45" s="36" t="s">
        <v>36</v>
      </c>
      <c r="E45" s="40"/>
      <c r="F45" s="40"/>
      <c r="G45" s="40"/>
      <c r="H45" s="45"/>
    </row>
    <row r="46" spans="1:9" s="7" customFormat="1" ht="24" customHeight="1" x14ac:dyDescent="0.25">
      <c r="A46" s="91" t="s">
        <v>6</v>
      </c>
      <c r="B46" s="92"/>
      <c r="C46" s="92"/>
      <c r="D46" s="177"/>
      <c r="E46" s="178"/>
      <c r="F46" s="178"/>
      <c r="G46" s="178"/>
      <c r="H46" s="179"/>
    </row>
    <row r="47" spans="1:9" s="7" customFormat="1" ht="24" customHeight="1" x14ac:dyDescent="0.25">
      <c r="A47" s="94" t="s">
        <v>7</v>
      </c>
      <c r="B47" s="82"/>
      <c r="C47" s="95"/>
      <c r="D47" s="180"/>
      <c r="E47" s="181"/>
      <c r="F47" s="181"/>
      <c r="G47" s="181"/>
      <c r="H47" s="182"/>
    </row>
    <row r="48" spans="1:9" s="7" customFormat="1" ht="30" customHeight="1" thickBot="1" x14ac:dyDescent="0.3">
      <c r="A48" s="93" t="s">
        <v>8</v>
      </c>
      <c r="B48" s="84"/>
      <c r="C48" s="84"/>
      <c r="D48" s="183"/>
      <c r="E48" s="184"/>
      <c r="F48" s="184"/>
      <c r="G48" s="184"/>
      <c r="H48" s="185"/>
    </row>
    <row r="49" spans="1:2" s="7" customFormat="1" ht="18" customHeight="1" x14ac:dyDescent="0.25">
      <c r="A49" s="2"/>
      <c r="B49" s="3"/>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D7E5E-A14D-4855-AED0-5866C280DE1D}">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21c99a15-b8d3-4e9b-9ae2-aea104c4c652"/>
    <ds:schemaRef ds:uri="http://purl.org/dc/dcmitype/"/>
    <ds:schemaRef ds:uri="bbf59dd8-f274-4228-af6e-794e33894328"/>
    <ds:schemaRef ds:uri="http://purl.org/dc/elements/1.1/"/>
    <ds:schemaRef ds:uri="BBF59DD8-F274-4228-AF6E-794E33894328"/>
    <ds:schemaRef ds:uri="http://www.w3.org/XML/1998/namespace"/>
    <ds:schemaRef ds:uri="http://purl.org/dc/terms/"/>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Kashif Shafique (RI/SUD)</cp:lastModifiedBy>
  <cp:lastPrinted>2018-05-02T11:52:35Z</cp:lastPrinted>
  <dcterms:created xsi:type="dcterms:W3CDTF">2008-12-04T15:04:23Z</dcterms:created>
  <dcterms:modified xsi:type="dcterms:W3CDTF">2022-10-01T13:09:51Z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